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34" activeTab="0"/>
  </bookViews>
  <sheets>
    <sheet name="总成绩及排名" sheetId="1" r:id="rId1"/>
  </sheets>
  <definedNames>
    <definedName name="_xlfn.AVERAGEIFS" hidden="1">#NAME?</definedName>
    <definedName name="_xlfn.COUNTIFS" hidden="1">#NAME?</definedName>
    <definedName name="_xlfn.IFERROR" hidden="1">#NAME?</definedName>
    <definedName name="_xlnm.Print_Titles" localSheetId="0">'总成绩及排名'!$2:$4</definedName>
  </definedNames>
  <calcPr fullCalcOnLoad="1"/>
</workbook>
</file>

<file path=xl/sharedStrings.xml><?xml version="1.0" encoding="utf-8"?>
<sst xmlns="http://schemas.openxmlformats.org/spreadsheetml/2006/main" count="283" uniqueCount="258">
  <si>
    <t>附件2</t>
  </si>
  <si>
    <t>晋城市城区2020年公开招聘事业单位工作人员总成绩及排名</t>
  </si>
  <si>
    <t>序号</t>
  </si>
  <si>
    <t>主管部门</t>
  </si>
  <si>
    <t>单位名称</t>
  </si>
  <si>
    <t>招聘岗位</t>
  </si>
  <si>
    <t>招聘名额</t>
  </si>
  <si>
    <t>准考证号</t>
  </si>
  <si>
    <t>姓名</t>
  </si>
  <si>
    <t>笔试成绩</t>
  </si>
  <si>
    <t>专业技能测评 成绩</t>
  </si>
  <si>
    <t>总成绩</t>
  </si>
  <si>
    <t>总成绩
及排名</t>
  </si>
  <si>
    <t>总成绩=笔试成绩*60%+测评成绩*40%</t>
  </si>
  <si>
    <t>晋城市城区教育和科技局</t>
  </si>
  <si>
    <t>第十一中学</t>
  </si>
  <si>
    <t>语文教师</t>
  </si>
  <si>
    <t>02020031702</t>
  </si>
  <si>
    <t>武佳玲</t>
  </si>
  <si>
    <t>02020031513</t>
  </si>
  <si>
    <t>宁昱惠</t>
  </si>
  <si>
    <t>02020060415</t>
  </si>
  <si>
    <t>程雅琪</t>
  </si>
  <si>
    <t>02020010706</t>
  </si>
  <si>
    <t>陈敏</t>
  </si>
  <si>
    <t>02020012016</t>
  </si>
  <si>
    <t>焦浩平</t>
  </si>
  <si>
    <t>02020032001</t>
  </si>
  <si>
    <t>樊洁</t>
  </si>
  <si>
    <t>道德与法治教师</t>
  </si>
  <si>
    <t>02020031221</t>
  </si>
  <si>
    <t>赵利枝</t>
  </si>
  <si>
    <t>02020061117</t>
  </si>
  <si>
    <t>李娜</t>
  </si>
  <si>
    <t>小学</t>
  </si>
  <si>
    <t>02020011806</t>
  </si>
  <si>
    <t>宋泽宇</t>
  </si>
  <si>
    <t>02020011928</t>
  </si>
  <si>
    <t>冯家惠</t>
  </si>
  <si>
    <t>02020031505</t>
  </si>
  <si>
    <t>张鑫</t>
  </si>
  <si>
    <t>02020031724</t>
  </si>
  <si>
    <t>田瑾容</t>
  </si>
  <si>
    <t>02020011329</t>
  </si>
  <si>
    <t>常琰丽</t>
  </si>
  <si>
    <t>02020031516</t>
  </si>
  <si>
    <t>李红艳</t>
  </si>
  <si>
    <t>02020011314</t>
  </si>
  <si>
    <t>程笑迎</t>
  </si>
  <si>
    <t>02020010914</t>
  </si>
  <si>
    <t>李彤彤</t>
  </si>
  <si>
    <t>02020012220</t>
  </si>
  <si>
    <t>李瑶瑶</t>
  </si>
  <si>
    <t>02020061911</t>
  </si>
  <si>
    <t>苗岩燕</t>
  </si>
  <si>
    <t>02020010829</t>
  </si>
  <si>
    <t>景薇</t>
  </si>
  <si>
    <t>02020012002</t>
  </si>
  <si>
    <t>关泽英</t>
  </si>
  <si>
    <t>02020012121</t>
  </si>
  <si>
    <t>牛钰</t>
  </si>
  <si>
    <t>02020060408</t>
  </si>
  <si>
    <t>徐萌萌</t>
  </si>
  <si>
    <t>02020061912</t>
  </si>
  <si>
    <t>李琦</t>
  </si>
  <si>
    <t>02020011709</t>
  </si>
  <si>
    <t>程楚楚</t>
  </si>
  <si>
    <t>02020012811</t>
  </si>
  <si>
    <t>刘文华</t>
  </si>
  <si>
    <t>02020010708</t>
  </si>
  <si>
    <t>彭娅妮</t>
  </si>
  <si>
    <t>02020060226</t>
  </si>
  <si>
    <t>靳亚楠</t>
  </si>
  <si>
    <t>02020011512</t>
  </si>
  <si>
    <t>赵世慧</t>
  </si>
  <si>
    <t>02020011101</t>
  </si>
  <si>
    <t>魏薇</t>
  </si>
  <si>
    <t>02020031222</t>
  </si>
  <si>
    <t>钱晨</t>
  </si>
  <si>
    <t>02020013803</t>
  </si>
  <si>
    <t>张悦</t>
  </si>
  <si>
    <t>02020012003</t>
  </si>
  <si>
    <t>吕学慧</t>
  </si>
  <si>
    <t>02020012806</t>
  </si>
  <si>
    <t>郭艳</t>
  </si>
  <si>
    <t>02020010805</t>
  </si>
  <si>
    <t>白静雅</t>
  </si>
  <si>
    <t>02020013010</t>
  </si>
  <si>
    <t>焦继祠</t>
  </si>
  <si>
    <t>02020031224</t>
  </si>
  <si>
    <t>牛梦娜</t>
  </si>
  <si>
    <t>02020061102</t>
  </si>
  <si>
    <t>段琼浩</t>
  </si>
  <si>
    <t>02020011902</t>
  </si>
  <si>
    <t>杨霞</t>
  </si>
  <si>
    <t>02020013608</t>
  </si>
  <si>
    <t>原晓娜</t>
  </si>
  <si>
    <t>02020061520</t>
  </si>
  <si>
    <t>刘雅楠</t>
  </si>
  <si>
    <t>02020010729</t>
  </si>
  <si>
    <t>李敏</t>
  </si>
  <si>
    <t>02020012309</t>
  </si>
  <si>
    <t>赵琛琳</t>
  </si>
  <si>
    <t>02020061101</t>
  </si>
  <si>
    <t>张丽君</t>
  </si>
  <si>
    <t>02020031116</t>
  </si>
  <si>
    <t>徐梦茹</t>
  </si>
  <si>
    <t>02020031421</t>
  </si>
  <si>
    <t>张艳婷</t>
  </si>
  <si>
    <t>02020060617</t>
  </si>
  <si>
    <t>杨珂珑</t>
  </si>
  <si>
    <t>02020011406</t>
  </si>
  <si>
    <t>李晓宇</t>
  </si>
  <si>
    <t>02020061618</t>
  </si>
  <si>
    <t>王员员</t>
  </si>
  <si>
    <t>02020011427</t>
  </si>
  <si>
    <t>张莎莎</t>
  </si>
  <si>
    <t>02020061319</t>
  </si>
  <si>
    <t>冯潇</t>
  </si>
  <si>
    <t>02020011205</t>
  </si>
  <si>
    <t>贺雪琪</t>
  </si>
  <si>
    <t>02020012010</t>
  </si>
  <si>
    <t>冯晓宁</t>
  </si>
  <si>
    <t>02020061304</t>
  </si>
  <si>
    <t>陈佳佳</t>
  </si>
  <si>
    <t>02020013610</t>
  </si>
  <si>
    <t>和娜娜</t>
  </si>
  <si>
    <t>缺考</t>
  </si>
  <si>
    <t>语文教师（服务基层岗位）</t>
  </si>
  <si>
    <t>02020061710</t>
  </si>
  <si>
    <t>庞丽霞</t>
  </si>
  <si>
    <t>02020060206</t>
  </si>
  <si>
    <t>陈宵</t>
  </si>
  <si>
    <t>02020031617</t>
  </si>
  <si>
    <t>魏茹芝</t>
  </si>
  <si>
    <t>02020013728</t>
  </si>
  <si>
    <t>贾一凡</t>
  </si>
  <si>
    <t>02020011519</t>
  </si>
  <si>
    <t>杨丽君</t>
  </si>
  <si>
    <t>02020060417</t>
  </si>
  <si>
    <t>赵晶</t>
  </si>
  <si>
    <t>02020013115</t>
  </si>
  <si>
    <t>刘雁玮</t>
  </si>
  <si>
    <t>数学教师</t>
  </si>
  <si>
    <t>02020060602</t>
  </si>
  <si>
    <t>任中杰</t>
  </si>
  <si>
    <t>02020031230</t>
  </si>
  <si>
    <t>马育婷</t>
  </si>
  <si>
    <t>02020012507</t>
  </si>
  <si>
    <t>周小琳</t>
  </si>
  <si>
    <t>02020011610</t>
  </si>
  <si>
    <t>秦晓萌</t>
  </si>
  <si>
    <t>02020011904</t>
  </si>
  <si>
    <t>赵玉婷</t>
  </si>
  <si>
    <t>02020011328</t>
  </si>
  <si>
    <t>商思帆</t>
  </si>
  <si>
    <t>02020011308</t>
  </si>
  <si>
    <t>侯育苗</t>
  </si>
  <si>
    <t>02020011811</t>
  </si>
  <si>
    <t>靳苗苗</t>
  </si>
  <si>
    <t>02020011401</t>
  </si>
  <si>
    <t>姚瑶</t>
  </si>
  <si>
    <t>02020013718</t>
  </si>
  <si>
    <t>张玉茹</t>
  </si>
  <si>
    <t>02020012810</t>
  </si>
  <si>
    <t>李慧</t>
  </si>
  <si>
    <t>02020061519</t>
  </si>
  <si>
    <t>魏素媛</t>
  </si>
  <si>
    <t>02020011812</t>
  </si>
  <si>
    <t>牛鑫鑫</t>
  </si>
  <si>
    <t>02020061020</t>
  </si>
  <si>
    <t>魏海霞</t>
  </si>
  <si>
    <t>02020010327</t>
  </si>
  <si>
    <t>贺艳芳</t>
  </si>
  <si>
    <t>02020060611</t>
  </si>
  <si>
    <t>和劭彦</t>
  </si>
  <si>
    <t>02020031530</t>
  </si>
  <si>
    <t>徐桃桃</t>
  </si>
  <si>
    <t>数学教师（服务基层岗位）</t>
  </si>
  <si>
    <t>02020011222</t>
  </si>
  <si>
    <t>仇亚汝</t>
  </si>
  <si>
    <t>02020060320</t>
  </si>
  <si>
    <t>王颖</t>
  </si>
  <si>
    <t>02020060726</t>
  </si>
  <si>
    <t>刘晓庆</t>
  </si>
  <si>
    <t>02020012807</t>
  </si>
  <si>
    <t>陈英英</t>
  </si>
  <si>
    <t>02020010213</t>
  </si>
  <si>
    <t>任琼</t>
  </si>
  <si>
    <t>02020060118</t>
  </si>
  <si>
    <t>原玉芝</t>
  </si>
  <si>
    <t>02020060219</t>
  </si>
  <si>
    <t>文凡</t>
  </si>
  <si>
    <t xml:space="preserve">英语教师 </t>
  </si>
  <si>
    <t>02020031814</t>
  </si>
  <si>
    <t>李婧</t>
  </si>
  <si>
    <t>02020011830</t>
  </si>
  <si>
    <t>闫敏</t>
  </si>
  <si>
    <t>02020061416</t>
  </si>
  <si>
    <t>成雅倩</t>
  </si>
  <si>
    <t>02020031524</t>
  </si>
  <si>
    <t>韩姣姣</t>
  </si>
  <si>
    <t>02020010810</t>
  </si>
  <si>
    <t>丁丹</t>
  </si>
  <si>
    <t>02020011704</t>
  </si>
  <si>
    <t>程艳娜</t>
  </si>
  <si>
    <t>音乐教师</t>
  </si>
  <si>
    <t>02020031108</t>
  </si>
  <si>
    <t>宋菲</t>
  </si>
  <si>
    <t>02020031620</t>
  </si>
  <si>
    <t>赵津鑫</t>
  </si>
  <si>
    <t>02020010311</t>
  </si>
  <si>
    <t>张白雪</t>
  </si>
  <si>
    <t>02020061115</t>
  </si>
  <si>
    <t>郝凯</t>
  </si>
  <si>
    <t>02020010614</t>
  </si>
  <si>
    <t>贾莉丽</t>
  </si>
  <si>
    <t>02020031309</t>
  </si>
  <si>
    <t>郭梦瑶</t>
  </si>
  <si>
    <t>科学教师</t>
  </si>
  <si>
    <t>02020061119</t>
  </si>
  <si>
    <t>程小雨</t>
  </si>
  <si>
    <t>02020011914</t>
  </si>
  <si>
    <t>常泽慧</t>
  </si>
  <si>
    <t>02020010612</t>
  </si>
  <si>
    <t>张蒙</t>
  </si>
  <si>
    <t>02020013817</t>
  </si>
  <si>
    <t>杜姗</t>
  </si>
  <si>
    <t>02020031916</t>
  </si>
  <si>
    <t>丁桢桢</t>
  </si>
  <si>
    <t>02020061414</t>
  </si>
  <si>
    <t>杨晨</t>
  </si>
  <si>
    <t>02020061404</t>
  </si>
  <si>
    <t>韩雪</t>
  </si>
  <si>
    <t>02020011207</t>
  </si>
  <si>
    <t>李宇</t>
  </si>
  <si>
    <t>02020010118</t>
  </si>
  <si>
    <t>赵杭</t>
  </si>
  <si>
    <t>02020010920</t>
  </si>
  <si>
    <t>张翼冉</t>
  </si>
  <si>
    <t>东南新区学校       （小学部)</t>
  </si>
  <si>
    <t>小学体育</t>
  </si>
  <si>
    <t>02020011503</t>
  </si>
  <si>
    <t>王莉珍</t>
  </si>
  <si>
    <t>02020011312</t>
  </si>
  <si>
    <t>焦荣荣</t>
  </si>
  <si>
    <t>02020031606</t>
  </si>
  <si>
    <t>罗科范</t>
  </si>
  <si>
    <t>汇仟小学</t>
  </si>
  <si>
    <t>信息技术教师</t>
  </si>
  <si>
    <t>02020061812</t>
  </si>
  <si>
    <t>孙雅楠</t>
  </si>
  <si>
    <t>02020061308</t>
  </si>
  <si>
    <t>田丹丹</t>
  </si>
  <si>
    <t>02020010703</t>
  </si>
  <si>
    <t>张然</t>
  </si>
  <si>
    <t>02020010222</t>
  </si>
  <si>
    <t>冯亚琴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</si>
</sst>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14"/>
      <name val="方正小标宋_GBK"/>
      <family val="0"/>
    </font>
    <font>
      <b/>
      <sz val="12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8" fillId="0" borderId="3" applyNumberFormat="0" applyFill="0" applyAlignment="0" applyProtection="0"/>
    <xf numFmtId="0" fontId="20" fillId="7" borderId="0" applyNumberFormat="0" applyBorder="0" applyAlignment="0" applyProtection="0"/>
    <xf numFmtId="0" fontId="12" fillId="0" borderId="4" applyNumberFormat="0" applyFill="0" applyAlignment="0" applyProtection="0"/>
    <xf numFmtId="0" fontId="20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20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20" fillId="16" borderId="0" applyNumberFormat="0" applyBorder="0" applyAlignment="0" applyProtection="0"/>
    <xf numFmtId="0" fontId="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7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49" fontId="29" fillId="0" borderId="17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2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9" fontId="2" fillId="0" borderId="11" xfId="0" applyNumberFormat="1" applyFont="1" applyFill="1" applyBorder="1" applyAlignment="1">
      <alignment horizontal="center" vertical="center" wrapText="1"/>
    </xf>
    <xf numFmtId="0" fontId="9" fillId="0" borderId="15" xfId="63" applyFont="1" applyFill="1" applyBorder="1" applyAlignment="1">
      <alignment horizontal="center" vertical="center" wrapText="1"/>
      <protection/>
    </xf>
    <xf numFmtId="9" fontId="9" fillId="0" borderId="11" xfId="63" applyNumberFormat="1" applyFont="1" applyFill="1" applyBorder="1" applyAlignment="1">
      <alignment horizontal="center" vertical="center" wrapText="1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176" fontId="29" fillId="0" borderId="11" xfId="0" applyNumberFormat="1" applyFont="1" applyFill="1" applyBorder="1" applyAlignment="1">
      <alignment horizontal="center" vertical="center"/>
    </xf>
    <xf numFmtId="176" fontId="29" fillId="0" borderId="18" xfId="0" applyNumberFormat="1" applyFont="1" applyFill="1" applyBorder="1" applyAlignment="1">
      <alignment horizontal="center" vertical="center"/>
    </xf>
    <xf numFmtId="176" fontId="29" fillId="0" borderId="2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76" fontId="29" fillId="0" borderId="13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center" vertical="center"/>
    </xf>
    <xf numFmtId="176" fontId="29" fillId="0" borderId="23" xfId="0" applyNumberFormat="1" applyFont="1" applyFill="1" applyBorder="1" applyAlignment="1">
      <alignment horizontal="center" vertical="center"/>
    </xf>
    <xf numFmtId="176" fontId="29" fillId="0" borderId="24" xfId="0" applyNumberFormat="1" applyFont="1" applyFill="1" applyBorder="1" applyAlignment="1">
      <alignment horizontal="center" vertical="center"/>
    </xf>
    <xf numFmtId="176" fontId="29" fillId="0" borderId="25" xfId="0" applyNumberFormat="1" applyFont="1" applyFill="1" applyBorder="1" applyAlignment="1">
      <alignment horizontal="center" vertical="center"/>
    </xf>
    <xf numFmtId="176" fontId="29" fillId="0" borderId="26" xfId="0" applyNumberFormat="1" applyFont="1" applyFill="1" applyBorder="1" applyAlignment="1">
      <alignment horizontal="center" vertical="center"/>
    </xf>
    <xf numFmtId="176" fontId="29" fillId="0" borderId="27" xfId="0" applyNumberFormat="1" applyFont="1" applyFill="1" applyBorder="1" applyAlignment="1">
      <alignment horizontal="center" vertical="center"/>
    </xf>
    <xf numFmtId="176" fontId="29" fillId="0" borderId="28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70" zoomScaleNormal="70" workbookViewId="0" topLeftCell="A1">
      <selection activeCell="A1" sqref="A1:D1"/>
    </sheetView>
  </sheetViews>
  <sheetFormatPr defaultColWidth="8.75390625" defaultRowHeight="14.25"/>
  <cols>
    <col min="1" max="1" width="4.625" style="1" customWidth="1"/>
    <col min="2" max="2" width="9.50390625" style="1" customWidth="1"/>
    <col min="3" max="3" width="11.25390625" style="1" customWidth="1"/>
    <col min="4" max="4" width="7.625" style="3" customWidth="1"/>
    <col min="5" max="5" width="5.625" style="1" customWidth="1"/>
    <col min="6" max="6" width="13.00390625" style="1" customWidth="1"/>
    <col min="7" max="7" width="9.375" style="1" customWidth="1"/>
    <col min="8" max="8" width="7.375" style="1" customWidth="1"/>
    <col min="9" max="9" width="7.50390625" style="1" customWidth="1"/>
    <col min="10" max="10" width="8.125" style="1" customWidth="1"/>
    <col min="11" max="11" width="8.625" style="1" customWidth="1"/>
    <col min="12" max="12" width="15.375" style="1" customWidth="1"/>
    <col min="13" max="13" width="12.75390625" style="1" customWidth="1"/>
    <col min="14" max="35" width="9.00390625" style="1" bestFit="1" customWidth="1"/>
    <col min="36" max="227" width="8.75390625" style="1" customWidth="1"/>
    <col min="228" max="247" width="9.00390625" style="1" bestFit="1" customWidth="1"/>
  </cols>
  <sheetData>
    <row r="1" spans="1:4" ht="24" customHeight="1">
      <c r="A1" s="4" t="s">
        <v>0</v>
      </c>
      <c r="B1" s="4"/>
      <c r="C1" s="4"/>
      <c r="D1" s="4"/>
    </row>
    <row r="2" spans="1:13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29"/>
      <c r="J3" s="30" t="s">
        <v>10</v>
      </c>
      <c r="K3" s="31"/>
      <c r="L3" s="30" t="s">
        <v>11</v>
      </c>
      <c r="M3" s="30" t="s">
        <v>12</v>
      </c>
    </row>
    <row r="4" spans="1:13" s="2" customFormat="1" ht="24" customHeight="1">
      <c r="A4" s="10"/>
      <c r="B4" s="10"/>
      <c r="C4" s="10"/>
      <c r="D4" s="10"/>
      <c r="E4" s="10"/>
      <c r="F4" s="11"/>
      <c r="G4" s="8"/>
      <c r="H4" s="12"/>
      <c r="I4" s="32">
        <v>0.6</v>
      </c>
      <c r="J4" s="33"/>
      <c r="K4" s="34">
        <v>0.4</v>
      </c>
      <c r="L4" s="35" t="s">
        <v>13</v>
      </c>
      <c r="M4" s="33"/>
    </row>
    <row r="5" spans="1:13" s="3" customFormat="1" ht="21.75" customHeight="1">
      <c r="A5" s="13">
        <v>34</v>
      </c>
      <c r="B5" s="13" t="s">
        <v>14</v>
      </c>
      <c r="C5" s="14" t="s">
        <v>15</v>
      </c>
      <c r="D5" s="14" t="s">
        <v>16</v>
      </c>
      <c r="E5" s="13">
        <v>2</v>
      </c>
      <c r="F5" s="15" t="s">
        <v>17</v>
      </c>
      <c r="G5" s="16" t="s">
        <v>18</v>
      </c>
      <c r="H5" s="16">
        <v>85.9</v>
      </c>
      <c r="I5" s="16">
        <f aca="true" t="shared" si="0" ref="I5:I68">H5*0.6</f>
        <v>51.54</v>
      </c>
      <c r="J5" s="36">
        <v>85.41</v>
      </c>
      <c r="K5" s="36">
        <f aca="true" t="shared" si="1" ref="K5:K57">J5*0.4</f>
        <v>34.164</v>
      </c>
      <c r="L5" s="36">
        <f aca="true" t="shared" si="2" ref="L5:L69">I5+K5</f>
        <v>85.70400000000001</v>
      </c>
      <c r="M5" s="16">
        <v>1</v>
      </c>
    </row>
    <row r="6" spans="1:13" s="3" customFormat="1" ht="21.75" customHeight="1">
      <c r="A6" s="13"/>
      <c r="B6" s="13"/>
      <c r="C6" s="14"/>
      <c r="D6" s="14"/>
      <c r="E6" s="13"/>
      <c r="F6" s="15" t="s">
        <v>19</v>
      </c>
      <c r="G6" s="16" t="s">
        <v>20</v>
      </c>
      <c r="H6" s="16">
        <v>84.3</v>
      </c>
      <c r="I6" s="16">
        <f t="shared" si="0"/>
        <v>50.58</v>
      </c>
      <c r="J6" s="36">
        <v>85.78</v>
      </c>
      <c r="K6" s="36">
        <f t="shared" si="1"/>
        <v>34.312000000000005</v>
      </c>
      <c r="L6" s="36">
        <f t="shared" si="2"/>
        <v>84.892</v>
      </c>
      <c r="M6" s="16">
        <v>2</v>
      </c>
    </row>
    <row r="7" spans="1:13" s="3" customFormat="1" ht="21.75" customHeight="1">
      <c r="A7" s="13"/>
      <c r="B7" s="13"/>
      <c r="C7" s="14"/>
      <c r="D7" s="14"/>
      <c r="E7" s="13"/>
      <c r="F7" s="15" t="s">
        <v>21</v>
      </c>
      <c r="G7" s="16" t="s">
        <v>22</v>
      </c>
      <c r="H7" s="16">
        <v>82.2</v>
      </c>
      <c r="I7" s="16">
        <f t="shared" si="0"/>
        <v>49.32</v>
      </c>
      <c r="J7" s="36">
        <v>85.92</v>
      </c>
      <c r="K7" s="36">
        <f t="shared" si="1"/>
        <v>34.368</v>
      </c>
      <c r="L7" s="36">
        <f t="shared" si="2"/>
        <v>83.688</v>
      </c>
      <c r="M7" s="16">
        <v>3</v>
      </c>
    </row>
    <row r="8" spans="1:13" s="3" customFormat="1" ht="21.75" customHeight="1">
      <c r="A8" s="13"/>
      <c r="B8" s="13"/>
      <c r="C8" s="14"/>
      <c r="D8" s="14"/>
      <c r="E8" s="13"/>
      <c r="F8" s="15" t="s">
        <v>23</v>
      </c>
      <c r="G8" s="16" t="s">
        <v>24</v>
      </c>
      <c r="H8" s="16">
        <v>79.5</v>
      </c>
      <c r="I8" s="16">
        <f t="shared" si="0"/>
        <v>47.699999999999996</v>
      </c>
      <c r="J8" s="36">
        <v>86.11</v>
      </c>
      <c r="K8" s="36">
        <f t="shared" si="1"/>
        <v>34.444</v>
      </c>
      <c r="L8" s="36">
        <f t="shared" si="2"/>
        <v>82.144</v>
      </c>
      <c r="M8" s="16">
        <v>4</v>
      </c>
    </row>
    <row r="9" spans="1:13" s="3" customFormat="1" ht="21.75" customHeight="1">
      <c r="A9" s="13"/>
      <c r="B9" s="13"/>
      <c r="C9" s="14"/>
      <c r="D9" s="14"/>
      <c r="E9" s="13"/>
      <c r="F9" s="15" t="s">
        <v>25</v>
      </c>
      <c r="G9" s="16" t="s">
        <v>26</v>
      </c>
      <c r="H9" s="16">
        <v>81.2</v>
      </c>
      <c r="I9" s="16">
        <f t="shared" si="0"/>
        <v>48.72</v>
      </c>
      <c r="J9" s="36">
        <v>83.35</v>
      </c>
      <c r="K9" s="36">
        <f t="shared" si="1"/>
        <v>33.339999999999996</v>
      </c>
      <c r="L9" s="36">
        <f t="shared" si="2"/>
        <v>82.06</v>
      </c>
      <c r="M9" s="16">
        <v>5</v>
      </c>
    </row>
    <row r="10" spans="1:13" s="3" customFormat="1" ht="21.75" customHeight="1">
      <c r="A10" s="13"/>
      <c r="B10" s="13"/>
      <c r="C10" s="14"/>
      <c r="D10" s="14"/>
      <c r="E10" s="13"/>
      <c r="F10" s="15" t="s">
        <v>27</v>
      </c>
      <c r="G10" s="16" t="s">
        <v>28</v>
      </c>
      <c r="H10" s="16">
        <v>80.3</v>
      </c>
      <c r="I10" s="16">
        <f t="shared" si="0"/>
        <v>48.18</v>
      </c>
      <c r="J10" s="36">
        <v>84.38</v>
      </c>
      <c r="K10" s="36">
        <f t="shared" si="1"/>
        <v>33.752</v>
      </c>
      <c r="L10" s="36">
        <f t="shared" si="2"/>
        <v>81.932</v>
      </c>
      <c r="M10" s="16">
        <v>6</v>
      </c>
    </row>
    <row r="11" spans="1:13" s="3" customFormat="1" ht="21.75" customHeight="1">
      <c r="A11" s="13">
        <v>35</v>
      </c>
      <c r="B11" s="13"/>
      <c r="C11" s="14" t="s">
        <v>15</v>
      </c>
      <c r="D11" s="17" t="s">
        <v>29</v>
      </c>
      <c r="E11" s="13">
        <v>1</v>
      </c>
      <c r="F11" s="15" t="s">
        <v>30</v>
      </c>
      <c r="G11" s="16" t="s">
        <v>31</v>
      </c>
      <c r="H11" s="16">
        <v>83.9</v>
      </c>
      <c r="I11" s="16">
        <f t="shared" si="0"/>
        <v>50.34</v>
      </c>
      <c r="J11" s="36">
        <v>84.98</v>
      </c>
      <c r="K11" s="36">
        <f t="shared" si="1"/>
        <v>33.992000000000004</v>
      </c>
      <c r="L11" s="36">
        <f t="shared" si="2"/>
        <v>84.33200000000001</v>
      </c>
      <c r="M11" s="16">
        <v>1</v>
      </c>
    </row>
    <row r="12" spans="1:13" s="3" customFormat="1" ht="21.75" customHeight="1">
      <c r="A12" s="18"/>
      <c r="B12" s="18"/>
      <c r="C12" s="19"/>
      <c r="D12" s="20"/>
      <c r="E12" s="18"/>
      <c r="F12" s="21" t="s">
        <v>32</v>
      </c>
      <c r="G12" s="16" t="s">
        <v>33</v>
      </c>
      <c r="H12" s="16">
        <v>83.6</v>
      </c>
      <c r="I12" s="16">
        <f t="shared" si="0"/>
        <v>50.16</v>
      </c>
      <c r="J12" s="36">
        <v>84.26</v>
      </c>
      <c r="K12" s="36">
        <f t="shared" si="1"/>
        <v>33.704</v>
      </c>
      <c r="L12" s="36">
        <f t="shared" si="2"/>
        <v>83.864</v>
      </c>
      <c r="M12" s="16">
        <v>2</v>
      </c>
    </row>
    <row r="13" spans="1:13" s="3" customFormat="1" ht="21.75" customHeight="1">
      <c r="A13" s="22">
        <v>36</v>
      </c>
      <c r="B13" s="22" t="s">
        <v>14</v>
      </c>
      <c r="C13" s="22" t="s">
        <v>34</v>
      </c>
      <c r="D13" s="22" t="s">
        <v>16</v>
      </c>
      <c r="E13" s="22">
        <v>16</v>
      </c>
      <c r="F13" s="23" t="s">
        <v>35</v>
      </c>
      <c r="G13" s="16" t="s">
        <v>36</v>
      </c>
      <c r="H13" s="16">
        <v>89.7</v>
      </c>
      <c r="I13" s="16">
        <f t="shared" si="0"/>
        <v>53.82</v>
      </c>
      <c r="J13" s="36">
        <v>83.08209315559314</v>
      </c>
      <c r="K13" s="36">
        <f t="shared" si="1"/>
        <v>33.23283726223726</v>
      </c>
      <c r="L13" s="36">
        <f t="shared" si="2"/>
        <v>87.05283726223726</v>
      </c>
      <c r="M13" s="16">
        <v>1</v>
      </c>
    </row>
    <row r="14" spans="1:13" s="3" customFormat="1" ht="21.75" customHeight="1">
      <c r="A14" s="22"/>
      <c r="B14" s="22"/>
      <c r="C14" s="22"/>
      <c r="D14" s="22"/>
      <c r="E14" s="22"/>
      <c r="F14" s="23" t="s">
        <v>37</v>
      </c>
      <c r="G14" s="16" t="s">
        <v>38</v>
      </c>
      <c r="H14" s="16">
        <v>91.3</v>
      </c>
      <c r="I14" s="16">
        <f t="shared" si="0"/>
        <v>54.779999999999994</v>
      </c>
      <c r="J14" s="36">
        <v>80.21473255186584</v>
      </c>
      <c r="K14" s="36">
        <f t="shared" si="1"/>
        <v>32.08589302074633</v>
      </c>
      <c r="L14" s="36">
        <f t="shared" si="2"/>
        <v>86.86589302074633</v>
      </c>
      <c r="M14" s="16">
        <v>2</v>
      </c>
    </row>
    <row r="15" spans="1:13" s="3" customFormat="1" ht="21.75" customHeight="1">
      <c r="A15" s="22"/>
      <c r="B15" s="22"/>
      <c r="C15" s="22"/>
      <c r="D15" s="22"/>
      <c r="E15" s="22"/>
      <c r="F15" s="23" t="s">
        <v>39</v>
      </c>
      <c r="G15" s="16" t="s">
        <v>40</v>
      </c>
      <c r="H15" s="16">
        <v>87.9</v>
      </c>
      <c r="I15" s="16">
        <f t="shared" si="0"/>
        <v>52.74</v>
      </c>
      <c r="J15" s="36">
        <v>85.19256122897824</v>
      </c>
      <c r="K15" s="36">
        <f t="shared" si="1"/>
        <v>34.077024491591295</v>
      </c>
      <c r="L15" s="36">
        <f t="shared" si="2"/>
        <v>86.8170244915913</v>
      </c>
      <c r="M15" s="16">
        <v>3</v>
      </c>
    </row>
    <row r="16" spans="1:13" s="3" customFormat="1" ht="21.75" customHeight="1">
      <c r="A16" s="22"/>
      <c r="B16" s="22"/>
      <c r="C16" s="22"/>
      <c r="D16" s="22"/>
      <c r="E16" s="22"/>
      <c r="F16" s="23" t="s">
        <v>41</v>
      </c>
      <c r="G16" s="16" t="s">
        <v>42</v>
      </c>
      <c r="H16" s="16">
        <v>89.2</v>
      </c>
      <c r="I16" s="16">
        <f t="shared" si="0"/>
        <v>53.52</v>
      </c>
      <c r="J16" s="36">
        <v>82.63341725345454</v>
      </c>
      <c r="K16" s="36">
        <f t="shared" si="1"/>
        <v>33.053366901381814</v>
      </c>
      <c r="L16" s="36">
        <f t="shared" si="2"/>
        <v>86.57336690138182</v>
      </c>
      <c r="M16" s="16">
        <v>4</v>
      </c>
    </row>
    <row r="17" spans="1:13" s="3" customFormat="1" ht="21.75" customHeight="1">
      <c r="A17" s="22"/>
      <c r="B17" s="22"/>
      <c r="C17" s="22"/>
      <c r="D17" s="22"/>
      <c r="E17" s="22"/>
      <c r="F17" s="23" t="s">
        <v>43</v>
      </c>
      <c r="G17" s="16" t="s">
        <v>44</v>
      </c>
      <c r="H17" s="16">
        <v>87.8</v>
      </c>
      <c r="I17" s="16">
        <f t="shared" si="0"/>
        <v>52.68</v>
      </c>
      <c r="J17" s="36">
        <v>81.5197635938002</v>
      </c>
      <c r="K17" s="36">
        <f t="shared" si="1"/>
        <v>32.60790543752008</v>
      </c>
      <c r="L17" s="36">
        <f t="shared" si="2"/>
        <v>85.28790543752008</v>
      </c>
      <c r="M17" s="16">
        <v>5</v>
      </c>
    </row>
    <row r="18" spans="1:13" s="3" customFormat="1" ht="21.75" customHeight="1">
      <c r="A18" s="22"/>
      <c r="B18" s="22"/>
      <c r="C18" s="22"/>
      <c r="D18" s="22"/>
      <c r="E18" s="22"/>
      <c r="F18" s="23" t="s">
        <v>45</v>
      </c>
      <c r="G18" s="16" t="s">
        <v>46</v>
      </c>
      <c r="H18" s="16">
        <v>87.2</v>
      </c>
      <c r="I18" s="16">
        <f t="shared" si="0"/>
        <v>52.32</v>
      </c>
      <c r="J18" s="36">
        <v>81.60476550422358</v>
      </c>
      <c r="K18" s="36">
        <f t="shared" si="1"/>
        <v>32.64190620168943</v>
      </c>
      <c r="L18" s="36">
        <f t="shared" si="2"/>
        <v>84.96190620168943</v>
      </c>
      <c r="M18" s="16">
        <v>6</v>
      </c>
    </row>
    <row r="19" spans="1:13" s="3" customFormat="1" ht="21.75" customHeight="1">
      <c r="A19" s="22"/>
      <c r="B19" s="22"/>
      <c r="C19" s="22"/>
      <c r="D19" s="22"/>
      <c r="E19" s="22"/>
      <c r="F19" s="23" t="s">
        <v>47</v>
      </c>
      <c r="G19" s="16" t="s">
        <v>48</v>
      </c>
      <c r="H19" s="16">
        <v>87.7</v>
      </c>
      <c r="I19" s="16">
        <f t="shared" si="0"/>
        <v>52.62</v>
      </c>
      <c r="J19" s="36">
        <v>80.67012964315303</v>
      </c>
      <c r="K19" s="36">
        <f t="shared" si="1"/>
        <v>32.26805185726121</v>
      </c>
      <c r="L19" s="36">
        <f t="shared" si="2"/>
        <v>84.88805185726122</v>
      </c>
      <c r="M19" s="16">
        <v>7</v>
      </c>
    </row>
    <row r="20" spans="1:13" s="3" customFormat="1" ht="21.75" customHeight="1">
      <c r="A20" s="22"/>
      <c r="B20" s="22"/>
      <c r="C20" s="22"/>
      <c r="D20" s="22"/>
      <c r="E20" s="22"/>
      <c r="F20" s="23" t="s">
        <v>49</v>
      </c>
      <c r="G20" s="16" t="s">
        <v>50</v>
      </c>
      <c r="H20" s="16">
        <v>86.1</v>
      </c>
      <c r="I20" s="16">
        <f t="shared" si="0"/>
        <v>51.66</v>
      </c>
      <c r="J20" s="36">
        <v>81.10415731422812</v>
      </c>
      <c r="K20" s="36">
        <f t="shared" si="1"/>
        <v>32.44166292569125</v>
      </c>
      <c r="L20" s="36">
        <f t="shared" si="2"/>
        <v>84.10166292569124</v>
      </c>
      <c r="M20" s="16">
        <v>8</v>
      </c>
    </row>
    <row r="21" spans="1:13" s="3" customFormat="1" ht="21.75" customHeight="1">
      <c r="A21" s="22"/>
      <c r="B21" s="22"/>
      <c r="C21" s="22"/>
      <c r="D21" s="22"/>
      <c r="E21" s="22"/>
      <c r="F21" s="23" t="s">
        <v>51</v>
      </c>
      <c r="G21" s="16" t="s">
        <v>52</v>
      </c>
      <c r="H21" s="16">
        <v>86.3</v>
      </c>
      <c r="I21" s="16">
        <f t="shared" si="0"/>
        <v>51.779999999999994</v>
      </c>
      <c r="J21" s="36">
        <v>80.12515163699217</v>
      </c>
      <c r="K21" s="36">
        <f t="shared" si="1"/>
        <v>32.05006065479687</v>
      </c>
      <c r="L21" s="36">
        <f t="shared" si="2"/>
        <v>83.83006065479687</v>
      </c>
      <c r="M21" s="16">
        <v>9</v>
      </c>
    </row>
    <row r="22" spans="1:13" s="3" customFormat="1" ht="21.75" customHeight="1">
      <c r="A22" s="22"/>
      <c r="B22" s="22"/>
      <c r="C22" s="22"/>
      <c r="D22" s="22"/>
      <c r="E22" s="22"/>
      <c r="F22" s="23" t="s">
        <v>53</v>
      </c>
      <c r="G22" s="16" t="s">
        <v>54</v>
      </c>
      <c r="H22" s="16">
        <v>85.9</v>
      </c>
      <c r="I22" s="16">
        <f t="shared" si="0"/>
        <v>51.54</v>
      </c>
      <c r="J22" s="36">
        <v>80.57439143578911</v>
      </c>
      <c r="K22" s="36">
        <f t="shared" si="1"/>
        <v>32.229756574315644</v>
      </c>
      <c r="L22" s="36">
        <f t="shared" si="2"/>
        <v>83.76975657431564</v>
      </c>
      <c r="M22" s="16">
        <v>10</v>
      </c>
    </row>
    <row r="23" spans="1:13" s="3" customFormat="1" ht="18.75" customHeight="1">
      <c r="A23" s="24">
        <v>36</v>
      </c>
      <c r="B23" s="24" t="s">
        <v>14</v>
      </c>
      <c r="C23" s="24" t="s">
        <v>34</v>
      </c>
      <c r="D23" s="24" t="s">
        <v>16</v>
      </c>
      <c r="E23" s="24"/>
      <c r="F23" s="25" t="s">
        <v>55</v>
      </c>
      <c r="G23" s="16" t="s">
        <v>56</v>
      </c>
      <c r="H23" s="16">
        <v>84.7</v>
      </c>
      <c r="I23" s="16">
        <f t="shared" si="0"/>
        <v>50.82</v>
      </c>
      <c r="J23" s="36">
        <v>82.36944843812554</v>
      </c>
      <c r="K23" s="36">
        <f t="shared" si="1"/>
        <v>32.94777937525022</v>
      </c>
      <c r="L23" s="36">
        <f t="shared" si="2"/>
        <v>83.76777937525023</v>
      </c>
      <c r="M23" s="16">
        <v>11</v>
      </c>
    </row>
    <row r="24" spans="1:13" s="3" customFormat="1" ht="18.75" customHeight="1">
      <c r="A24" s="26"/>
      <c r="B24" s="26"/>
      <c r="C24" s="26"/>
      <c r="D24" s="26"/>
      <c r="E24" s="26"/>
      <c r="F24" s="25" t="s">
        <v>57</v>
      </c>
      <c r="G24" s="16" t="s">
        <v>58</v>
      </c>
      <c r="H24" s="16">
        <v>85.1</v>
      </c>
      <c r="I24" s="16">
        <f t="shared" si="0"/>
        <v>51.059999999999995</v>
      </c>
      <c r="J24" s="36">
        <v>81.69779436477414</v>
      </c>
      <c r="K24" s="36">
        <f t="shared" si="1"/>
        <v>32.67911774590966</v>
      </c>
      <c r="L24" s="36">
        <f t="shared" si="2"/>
        <v>83.73911774590965</v>
      </c>
      <c r="M24" s="16">
        <v>12</v>
      </c>
    </row>
    <row r="25" spans="1:13" s="3" customFormat="1" ht="18.75" customHeight="1">
      <c r="A25" s="26"/>
      <c r="B25" s="26"/>
      <c r="C25" s="26"/>
      <c r="D25" s="26"/>
      <c r="E25" s="26"/>
      <c r="F25" s="27" t="s">
        <v>59</v>
      </c>
      <c r="G25" s="16" t="s">
        <v>60</v>
      </c>
      <c r="H25" s="16">
        <v>86.7</v>
      </c>
      <c r="I25" s="16">
        <f t="shared" si="0"/>
        <v>52.02</v>
      </c>
      <c r="J25" s="36">
        <v>79.24497894838558</v>
      </c>
      <c r="K25" s="36">
        <f t="shared" si="1"/>
        <v>31.697991579354234</v>
      </c>
      <c r="L25" s="36">
        <f t="shared" si="2"/>
        <v>83.71799157935423</v>
      </c>
      <c r="M25" s="16">
        <v>13</v>
      </c>
    </row>
    <row r="26" spans="1:13" s="3" customFormat="1" ht="18.75" customHeight="1">
      <c r="A26" s="26"/>
      <c r="B26" s="26"/>
      <c r="C26" s="26"/>
      <c r="D26" s="26"/>
      <c r="E26" s="26"/>
      <c r="F26" s="27" t="s">
        <v>61</v>
      </c>
      <c r="G26" s="16" t="s">
        <v>62</v>
      </c>
      <c r="H26" s="16">
        <v>86.4</v>
      </c>
      <c r="I26" s="16">
        <f t="shared" si="0"/>
        <v>51.84</v>
      </c>
      <c r="J26" s="36">
        <v>79.69529439020849</v>
      </c>
      <c r="K26" s="36">
        <f t="shared" si="1"/>
        <v>31.878117756083398</v>
      </c>
      <c r="L26" s="36">
        <f t="shared" si="2"/>
        <v>83.7181177560834</v>
      </c>
      <c r="M26" s="16">
        <v>14</v>
      </c>
    </row>
    <row r="27" spans="1:13" s="3" customFormat="1" ht="18.75" customHeight="1">
      <c r="A27" s="26"/>
      <c r="B27" s="26"/>
      <c r="C27" s="26"/>
      <c r="D27" s="26"/>
      <c r="E27" s="26"/>
      <c r="F27" s="25" t="s">
        <v>63</v>
      </c>
      <c r="G27" s="16" t="s">
        <v>64</v>
      </c>
      <c r="H27" s="16">
        <v>85.1</v>
      </c>
      <c r="I27" s="16">
        <f t="shared" si="0"/>
        <v>51.059999999999995</v>
      </c>
      <c r="J27" s="36">
        <v>81.04086765570067</v>
      </c>
      <c r="K27" s="36">
        <f t="shared" si="1"/>
        <v>32.416347062280266</v>
      </c>
      <c r="L27" s="36">
        <f t="shared" si="2"/>
        <v>83.47634706228027</v>
      </c>
      <c r="M27" s="16">
        <v>15</v>
      </c>
    </row>
    <row r="28" spans="1:13" s="3" customFormat="1" ht="18.75" customHeight="1">
      <c r="A28" s="26"/>
      <c r="B28" s="26"/>
      <c r="C28" s="26"/>
      <c r="D28" s="26"/>
      <c r="E28" s="26"/>
      <c r="F28" s="27" t="s">
        <v>65</v>
      </c>
      <c r="G28" s="16" t="s">
        <v>66</v>
      </c>
      <c r="H28" s="16">
        <v>85.3</v>
      </c>
      <c r="I28" s="16">
        <f t="shared" si="0"/>
        <v>51.18</v>
      </c>
      <c r="J28" s="36">
        <v>80.58973085940502</v>
      </c>
      <c r="K28" s="36">
        <f t="shared" si="1"/>
        <v>32.23589234376201</v>
      </c>
      <c r="L28" s="36">
        <f t="shared" si="2"/>
        <v>83.41589234376201</v>
      </c>
      <c r="M28" s="16">
        <v>16</v>
      </c>
    </row>
    <row r="29" spans="1:13" s="3" customFormat="1" ht="18.75" customHeight="1">
      <c r="A29" s="26"/>
      <c r="B29" s="26"/>
      <c r="C29" s="26"/>
      <c r="D29" s="26"/>
      <c r="E29" s="26"/>
      <c r="F29" s="27" t="s">
        <v>67</v>
      </c>
      <c r="G29" s="16" t="s">
        <v>68</v>
      </c>
      <c r="H29" s="16">
        <v>84.5</v>
      </c>
      <c r="I29" s="16">
        <f t="shared" si="0"/>
        <v>50.699999999999996</v>
      </c>
      <c r="J29" s="36">
        <v>81.80728214961971</v>
      </c>
      <c r="K29" s="36">
        <f t="shared" si="1"/>
        <v>32.72291285984789</v>
      </c>
      <c r="L29" s="36">
        <f t="shared" si="2"/>
        <v>83.42291285984788</v>
      </c>
      <c r="M29" s="16">
        <v>17</v>
      </c>
    </row>
    <row r="30" spans="1:13" s="3" customFormat="1" ht="18.75" customHeight="1">
      <c r="A30" s="26"/>
      <c r="B30" s="26"/>
      <c r="C30" s="26"/>
      <c r="D30" s="26"/>
      <c r="E30" s="26"/>
      <c r="F30" s="25" t="s">
        <v>69</v>
      </c>
      <c r="G30" s="16" t="s">
        <v>70</v>
      </c>
      <c r="H30" s="16">
        <v>86.5</v>
      </c>
      <c r="I30" s="16">
        <f t="shared" si="0"/>
        <v>51.9</v>
      </c>
      <c r="J30" s="36">
        <v>78.53956187383095</v>
      </c>
      <c r="K30" s="36">
        <f t="shared" si="1"/>
        <v>31.41582474953238</v>
      </c>
      <c r="L30" s="36">
        <f t="shared" si="2"/>
        <v>83.31582474953238</v>
      </c>
      <c r="M30" s="16">
        <v>18</v>
      </c>
    </row>
    <row r="31" spans="1:13" s="3" customFormat="1" ht="18.75" customHeight="1">
      <c r="A31" s="26"/>
      <c r="B31" s="26"/>
      <c r="C31" s="26"/>
      <c r="D31" s="26"/>
      <c r="E31" s="26"/>
      <c r="F31" s="25" t="s">
        <v>71</v>
      </c>
      <c r="G31" s="16" t="s">
        <v>72</v>
      </c>
      <c r="H31" s="16">
        <v>85.2</v>
      </c>
      <c r="I31" s="16">
        <f t="shared" si="0"/>
        <v>51.12</v>
      </c>
      <c r="J31" s="36">
        <v>80.38447536616005</v>
      </c>
      <c r="K31" s="36">
        <f t="shared" si="1"/>
        <v>32.15379014646402</v>
      </c>
      <c r="L31" s="36">
        <f t="shared" si="2"/>
        <v>83.27379014646402</v>
      </c>
      <c r="M31" s="16">
        <v>19</v>
      </c>
    </row>
    <row r="32" spans="1:13" s="3" customFormat="1" ht="18.75" customHeight="1">
      <c r="A32" s="26"/>
      <c r="B32" s="26"/>
      <c r="C32" s="26"/>
      <c r="D32" s="26"/>
      <c r="E32" s="26"/>
      <c r="F32" s="25" t="s">
        <v>73</v>
      </c>
      <c r="G32" s="16" t="s">
        <v>74</v>
      </c>
      <c r="H32" s="16">
        <v>84.7</v>
      </c>
      <c r="I32" s="16">
        <f t="shared" si="0"/>
        <v>50.82</v>
      </c>
      <c r="J32" s="36">
        <v>81.08992302549447</v>
      </c>
      <c r="K32" s="36">
        <f t="shared" si="1"/>
        <v>32.43596921019779</v>
      </c>
      <c r="L32" s="36">
        <f t="shared" si="2"/>
        <v>83.25596921019779</v>
      </c>
      <c r="M32" s="16">
        <v>20</v>
      </c>
    </row>
    <row r="33" spans="1:13" s="3" customFormat="1" ht="18.75" customHeight="1">
      <c r="A33" s="26"/>
      <c r="B33" s="26"/>
      <c r="C33" s="26"/>
      <c r="D33" s="26"/>
      <c r="E33" s="26"/>
      <c r="F33" s="25" t="s">
        <v>75</v>
      </c>
      <c r="G33" s="16" t="s">
        <v>76</v>
      </c>
      <c r="H33" s="16">
        <v>85.1</v>
      </c>
      <c r="I33" s="16">
        <f t="shared" si="0"/>
        <v>51.059999999999995</v>
      </c>
      <c r="J33" s="36">
        <v>79.56775927777832</v>
      </c>
      <c r="K33" s="36">
        <f t="shared" si="1"/>
        <v>31.82710371111133</v>
      </c>
      <c r="L33" s="36">
        <f t="shared" si="2"/>
        <v>82.88710371111132</v>
      </c>
      <c r="M33" s="16">
        <v>21</v>
      </c>
    </row>
    <row r="34" spans="1:13" s="3" customFormat="1" ht="18.75" customHeight="1">
      <c r="A34" s="26"/>
      <c r="B34" s="26"/>
      <c r="C34" s="26"/>
      <c r="D34" s="26"/>
      <c r="E34" s="26"/>
      <c r="F34" s="25" t="s">
        <v>77</v>
      </c>
      <c r="G34" s="16" t="s">
        <v>78</v>
      </c>
      <c r="H34" s="16">
        <v>86.1</v>
      </c>
      <c r="I34" s="16">
        <f t="shared" si="0"/>
        <v>51.66</v>
      </c>
      <c r="J34" s="36">
        <v>78.02701962743743</v>
      </c>
      <c r="K34" s="36">
        <f t="shared" si="1"/>
        <v>31.210807850974973</v>
      </c>
      <c r="L34" s="36">
        <f t="shared" si="2"/>
        <v>82.87080785097497</v>
      </c>
      <c r="M34" s="16">
        <v>22</v>
      </c>
    </row>
    <row r="35" spans="1:13" s="3" customFormat="1" ht="18.75" customHeight="1">
      <c r="A35" s="26"/>
      <c r="B35" s="26"/>
      <c r="C35" s="26"/>
      <c r="D35" s="26"/>
      <c r="E35" s="26"/>
      <c r="F35" s="25" t="s">
        <v>79</v>
      </c>
      <c r="G35" s="16" t="s">
        <v>80</v>
      </c>
      <c r="H35" s="16">
        <v>83.3</v>
      </c>
      <c r="I35" s="16">
        <f t="shared" si="0"/>
        <v>49.98</v>
      </c>
      <c r="J35" s="36">
        <v>81.62392761005506</v>
      </c>
      <c r="K35" s="36">
        <f t="shared" si="1"/>
        <v>32.649571044022025</v>
      </c>
      <c r="L35" s="36">
        <f t="shared" si="2"/>
        <v>82.62957104402201</v>
      </c>
      <c r="M35" s="16">
        <v>23</v>
      </c>
    </row>
    <row r="36" spans="1:13" s="3" customFormat="1" ht="18.75" customHeight="1">
      <c r="A36" s="26"/>
      <c r="B36" s="26"/>
      <c r="C36" s="26"/>
      <c r="D36" s="26"/>
      <c r="E36" s="26"/>
      <c r="F36" s="25" t="s">
        <v>81</v>
      </c>
      <c r="G36" s="16" t="s">
        <v>82</v>
      </c>
      <c r="H36" s="16">
        <v>85.9</v>
      </c>
      <c r="I36" s="16">
        <f t="shared" si="0"/>
        <v>51.54</v>
      </c>
      <c r="J36" s="36">
        <v>77.58482631682341</v>
      </c>
      <c r="K36" s="36">
        <f t="shared" si="1"/>
        <v>31.033930526729364</v>
      </c>
      <c r="L36" s="36">
        <f t="shared" si="2"/>
        <v>82.57393052672936</v>
      </c>
      <c r="M36" s="16">
        <v>24</v>
      </c>
    </row>
    <row r="37" spans="1:13" s="3" customFormat="1" ht="18.75" customHeight="1">
      <c r="A37" s="26"/>
      <c r="B37" s="26"/>
      <c r="C37" s="26"/>
      <c r="D37" s="26"/>
      <c r="E37" s="26"/>
      <c r="F37" s="25" t="s">
        <v>83</v>
      </c>
      <c r="G37" s="16" t="s">
        <v>84</v>
      </c>
      <c r="H37" s="16">
        <v>83.3</v>
      </c>
      <c r="I37" s="16">
        <f t="shared" si="0"/>
        <v>49.98</v>
      </c>
      <c r="J37" s="36">
        <v>81.39402920997777</v>
      </c>
      <c r="K37" s="36">
        <f t="shared" si="1"/>
        <v>32.55761168399111</v>
      </c>
      <c r="L37" s="36">
        <f t="shared" si="2"/>
        <v>82.53761168399112</v>
      </c>
      <c r="M37" s="16">
        <v>25</v>
      </c>
    </row>
    <row r="38" spans="1:13" s="3" customFormat="1" ht="18.75" customHeight="1">
      <c r="A38" s="26"/>
      <c r="B38" s="26"/>
      <c r="C38" s="26"/>
      <c r="D38" s="26"/>
      <c r="E38" s="26"/>
      <c r="F38" s="25" t="s">
        <v>85</v>
      </c>
      <c r="G38" s="16" t="s">
        <v>86</v>
      </c>
      <c r="H38" s="16">
        <v>82.3</v>
      </c>
      <c r="I38" s="16">
        <f t="shared" si="0"/>
        <v>49.379999999999995</v>
      </c>
      <c r="J38" s="36">
        <v>82.68932979128331</v>
      </c>
      <c r="K38" s="36">
        <f t="shared" si="1"/>
        <v>33.07573191651333</v>
      </c>
      <c r="L38" s="36">
        <f t="shared" si="2"/>
        <v>82.45573191651332</v>
      </c>
      <c r="M38" s="16">
        <v>26</v>
      </c>
    </row>
    <row r="39" spans="1:13" s="3" customFormat="1" ht="18.75" customHeight="1">
      <c r="A39" s="26"/>
      <c r="B39" s="26"/>
      <c r="C39" s="26"/>
      <c r="D39" s="26"/>
      <c r="E39" s="26"/>
      <c r="F39" s="25" t="s">
        <v>87</v>
      </c>
      <c r="G39" s="16" t="s">
        <v>88</v>
      </c>
      <c r="H39" s="16">
        <v>83.7</v>
      </c>
      <c r="I39" s="16">
        <f t="shared" si="0"/>
        <v>50.22</v>
      </c>
      <c r="J39" s="36">
        <v>80.58438701840117</v>
      </c>
      <c r="K39" s="36">
        <f t="shared" si="1"/>
        <v>32.23375480736047</v>
      </c>
      <c r="L39" s="36">
        <f t="shared" si="2"/>
        <v>82.45375480736047</v>
      </c>
      <c r="M39" s="16">
        <v>27</v>
      </c>
    </row>
    <row r="40" spans="1:13" s="3" customFormat="1" ht="18.75" customHeight="1">
      <c r="A40" s="26"/>
      <c r="B40" s="26"/>
      <c r="C40" s="26"/>
      <c r="D40" s="26"/>
      <c r="E40" s="26"/>
      <c r="F40" s="25" t="s">
        <v>89</v>
      </c>
      <c r="G40" s="16" t="s">
        <v>90</v>
      </c>
      <c r="H40" s="16">
        <v>83.9</v>
      </c>
      <c r="I40" s="16">
        <f t="shared" si="0"/>
        <v>50.34</v>
      </c>
      <c r="J40" s="36">
        <v>80.22454604436713</v>
      </c>
      <c r="K40" s="36">
        <f t="shared" si="1"/>
        <v>32.089818417746855</v>
      </c>
      <c r="L40" s="36">
        <f t="shared" si="2"/>
        <v>82.42981841774686</v>
      </c>
      <c r="M40" s="16">
        <v>28</v>
      </c>
    </row>
    <row r="41" spans="1:13" s="3" customFormat="1" ht="18.75" customHeight="1">
      <c r="A41" s="26"/>
      <c r="B41" s="26"/>
      <c r="C41" s="26"/>
      <c r="D41" s="26"/>
      <c r="E41" s="26"/>
      <c r="F41" s="25" t="s">
        <v>91</v>
      </c>
      <c r="G41" s="16" t="s">
        <v>92</v>
      </c>
      <c r="H41" s="16">
        <v>84.5</v>
      </c>
      <c r="I41" s="16">
        <f t="shared" si="0"/>
        <v>50.699999999999996</v>
      </c>
      <c r="J41" s="36">
        <v>78.83120508881716</v>
      </c>
      <c r="K41" s="36">
        <f t="shared" si="1"/>
        <v>31.532482035526865</v>
      </c>
      <c r="L41" s="36">
        <f t="shared" si="2"/>
        <v>82.23248203552686</v>
      </c>
      <c r="M41" s="16">
        <v>29</v>
      </c>
    </row>
    <row r="42" spans="1:13" s="3" customFormat="1" ht="18.75" customHeight="1">
      <c r="A42" s="26"/>
      <c r="B42" s="26"/>
      <c r="C42" s="26"/>
      <c r="D42" s="26"/>
      <c r="E42" s="26"/>
      <c r="F42" s="25" t="s">
        <v>93</v>
      </c>
      <c r="G42" s="16" t="s">
        <v>94</v>
      </c>
      <c r="H42" s="16">
        <v>83.3</v>
      </c>
      <c r="I42" s="16">
        <f t="shared" si="0"/>
        <v>49.98</v>
      </c>
      <c r="J42" s="36">
        <v>80.44903298784602</v>
      </c>
      <c r="K42" s="36">
        <f t="shared" si="1"/>
        <v>32.17961319513841</v>
      </c>
      <c r="L42" s="36">
        <f t="shared" si="2"/>
        <v>82.1596131951384</v>
      </c>
      <c r="M42" s="16">
        <v>30</v>
      </c>
    </row>
    <row r="43" spans="1:13" s="3" customFormat="1" ht="18.75" customHeight="1">
      <c r="A43" s="26"/>
      <c r="B43" s="26"/>
      <c r="C43" s="26"/>
      <c r="D43" s="26"/>
      <c r="E43" s="26"/>
      <c r="F43" s="25" t="s">
        <v>95</v>
      </c>
      <c r="G43" s="16" t="s">
        <v>96</v>
      </c>
      <c r="H43" s="16">
        <v>81.7</v>
      </c>
      <c r="I43" s="16">
        <f t="shared" si="0"/>
        <v>49.02</v>
      </c>
      <c r="J43" s="36">
        <v>82.77054786856962</v>
      </c>
      <c r="K43" s="36">
        <f t="shared" si="1"/>
        <v>33.10821914742785</v>
      </c>
      <c r="L43" s="36">
        <f t="shared" si="2"/>
        <v>82.12821914742786</v>
      </c>
      <c r="M43" s="16">
        <v>31</v>
      </c>
    </row>
    <row r="44" spans="1:13" s="3" customFormat="1" ht="18.75" customHeight="1">
      <c r="A44" s="26"/>
      <c r="B44" s="26"/>
      <c r="C44" s="26"/>
      <c r="D44" s="26"/>
      <c r="E44" s="26"/>
      <c r="F44" s="25" t="s">
        <v>97</v>
      </c>
      <c r="G44" s="16" t="s">
        <v>98</v>
      </c>
      <c r="H44" s="16">
        <v>84.1</v>
      </c>
      <c r="I44" s="16">
        <f t="shared" si="0"/>
        <v>50.459999999999994</v>
      </c>
      <c r="J44" s="36">
        <v>79.07220381616148</v>
      </c>
      <c r="K44" s="36">
        <f t="shared" si="1"/>
        <v>31.628881526464593</v>
      </c>
      <c r="L44" s="36">
        <f t="shared" si="2"/>
        <v>82.08888152646459</v>
      </c>
      <c r="M44" s="16">
        <v>32</v>
      </c>
    </row>
    <row r="45" spans="1:13" s="3" customFormat="1" ht="18.75" customHeight="1">
      <c r="A45" s="28"/>
      <c r="B45" s="28"/>
      <c r="C45" s="28"/>
      <c r="D45" s="28"/>
      <c r="E45" s="28"/>
      <c r="F45" s="25" t="s">
        <v>99</v>
      </c>
      <c r="G45" s="16" t="s">
        <v>100</v>
      </c>
      <c r="H45" s="16">
        <v>83.5</v>
      </c>
      <c r="I45" s="16">
        <f t="shared" si="0"/>
        <v>50.1</v>
      </c>
      <c r="J45" s="36">
        <v>79.97033828944227</v>
      </c>
      <c r="K45" s="36">
        <f t="shared" si="1"/>
        <v>31.98813531577691</v>
      </c>
      <c r="L45" s="36">
        <f t="shared" si="2"/>
        <v>82.08813531577691</v>
      </c>
      <c r="M45" s="16">
        <v>33</v>
      </c>
    </row>
    <row r="46" spans="1:13" s="3" customFormat="1" ht="19.5" customHeight="1">
      <c r="A46" s="24">
        <v>36</v>
      </c>
      <c r="B46" s="24" t="s">
        <v>14</v>
      </c>
      <c r="C46" s="24" t="s">
        <v>34</v>
      </c>
      <c r="D46" s="24" t="s">
        <v>16</v>
      </c>
      <c r="E46" s="24"/>
      <c r="F46" s="25" t="s">
        <v>101</v>
      </c>
      <c r="G46" s="16" t="s">
        <v>102</v>
      </c>
      <c r="H46" s="16">
        <v>82.7</v>
      </c>
      <c r="I46" s="16">
        <f t="shared" si="0"/>
        <v>49.62</v>
      </c>
      <c r="J46" s="36">
        <v>80.9942059054955</v>
      </c>
      <c r="K46" s="36">
        <f t="shared" si="1"/>
        <v>32.3976823621982</v>
      </c>
      <c r="L46" s="36">
        <f t="shared" si="2"/>
        <v>82.0176823621982</v>
      </c>
      <c r="M46" s="16">
        <v>34</v>
      </c>
    </row>
    <row r="47" spans="1:13" s="3" customFormat="1" ht="19.5" customHeight="1">
      <c r="A47" s="26"/>
      <c r="B47" s="26"/>
      <c r="C47" s="26"/>
      <c r="D47" s="26"/>
      <c r="E47" s="26"/>
      <c r="F47" s="25" t="s">
        <v>103</v>
      </c>
      <c r="G47" s="16" t="s">
        <v>104</v>
      </c>
      <c r="H47" s="16">
        <v>83.4</v>
      </c>
      <c r="I47" s="16">
        <f t="shared" si="0"/>
        <v>50.04</v>
      </c>
      <c r="J47" s="36">
        <v>79.58482875719551</v>
      </c>
      <c r="K47" s="36">
        <f t="shared" si="1"/>
        <v>31.833931502878205</v>
      </c>
      <c r="L47" s="36">
        <f t="shared" si="2"/>
        <v>81.87393150287821</v>
      </c>
      <c r="M47" s="16">
        <v>35</v>
      </c>
    </row>
    <row r="48" spans="1:13" s="3" customFormat="1" ht="19.5" customHeight="1">
      <c r="A48" s="26"/>
      <c r="B48" s="26"/>
      <c r="C48" s="26"/>
      <c r="D48" s="26"/>
      <c r="E48" s="26"/>
      <c r="F48" s="25" t="s">
        <v>105</v>
      </c>
      <c r="G48" s="16" t="s">
        <v>106</v>
      </c>
      <c r="H48" s="16">
        <v>84</v>
      </c>
      <c r="I48" s="16">
        <f t="shared" si="0"/>
        <v>50.4</v>
      </c>
      <c r="J48" s="36">
        <v>78.63001050554745</v>
      </c>
      <c r="K48" s="36">
        <f t="shared" si="1"/>
        <v>31.45200420221898</v>
      </c>
      <c r="L48" s="36">
        <f t="shared" si="2"/>
        <v>81.85200420221898</v>
      </c>
      <c r="M48" s="16">
        <v>36</v>
      </c>
    </row>
    <row r="49" spans="1:13" s="3" customFormat="1" ht="19.5" customHeight="1">
      <c r="A49" s="26"/>
      <c r="B49" s="26"/>
      <c r="C49" s="26"/>
      <c r="D49" s="26"/>
      <c r="E49" s="26"/>
      <c r="F49" s="25" t="s">
        <v>107</v>
      </c>
      <c r="G49" s="16" t="s">
        <v>108</v>
      </c>
      <c r="H49" s="16">
        <v>83.2</v>
      </c>
      <c r="I49" s="16">
        <f t="shared" si="0"/>
        <v>49.92</v>
      </c>
      <c r="J49" s="36">
        <v>79.82654858741333</v>
      </c>
      <c r="K49" s="36">
        <f t="shared" si="1"/>
        <v>31.930619434965333</v>
      </c>
      <c r="L49" s="36">
        <f t="shared" si="2"/>
        <v>81.85061943496534</v>
      </c>
      <c r="M49" s="16">
        <v>37</v>
      </c>
    </row>
    <row r="50" spans="1:13" s="3" customFormat="1" ht="19.5" customHeight="1">
      <c r="A50" s="26"/>
      <c r="B50" s="26"/>
      <c r="C50" s="26"/>
      <c r="D50" s="26"/>
      <c r="E50" s="26"/>
      <c r="F50" s="25" t="s">
        <v>109</v>
      </c>
      <c r="G50" s="16" t="s">
        <v>110</v>
      </c>
      <c r="H50" s="16">
        <v>81.5</v>
      </c>
      <c r="I50" s="16">
        <f t="shared" si="0"/>
        <v>48.9</v>
      </c>
      <c r="J50" s="36">
        <v>81.6778874948022</v>
      </c>
      <c r="K50" s="36">
        <f t="shared" si="1"/>
        <v>32.67115499792089</v>
      </c>
      <c r="L50" s="36">
        <f t="shared" si="2"/>
        <v>81.57115499792089</v>
      </c>
      <c r="M50" s="16">
        <v>38</v>
      </c>
    </row>
    <row r="51" spans="1:13" s="3" customFormat="1" ht="19.5" customHeight="1">
      <c r="A51" s="26"/>
      <c r="B51" s="26"/>
      <c r="C51" s="26"/>
      <c r="D51" s="26"/>
      <c r="E51" s="26"/>
      <c r="F51" s="25" t="s">
        <v>111</v>
      </c>
      <c r="G51" s="16" t="s">
        <v>112</v>
      </c>
      <c r="H51" s="16">
        <v>81.8</v>
      </c>
      <c r="I51" s="16">
        <f t="shared" si="0"/>
        <v>49.08</v>
      </c>
      <c r="J51" s="36">
        <v>80.56439585317705</v>
      </c>
      <c r="K51" s="36">
        <f t="shared" si="1"/>
        <v>32.22575834127082</v>
      </c>
      <c r="L51" s="36">
        <f t="shared" si="2"/>
        <v>81.30575834127082</v>
      </c>
      <c r="M51" s="16">
        <v>39</v>
      </c>
    </row>
    <row r="52" spans="1:13" s="3" customFormat="1" ht="19.5" customHeight="1">
      <c r="A52" s="26"/>
      <c r="B52" s="26"/>
      <c r="C52" s="26"/>
      <c r="D52" s="26"/>
      <c r="E52" s="26"/>
      <c r="F52" s="25" t="s">
        <v>113</v>
      </c>
      <c r="G52" s="16" t="s">
        <v>114</v>
      </c>
      <c r="H52" s="16">
        <v>81.8</v>
      </c>
      <c r="I52" s="16">
        <f t="shared" si="0"/>
        <v>49.08</v>
      </c>
      <c r="J52" s="36">
        <v>80.1845637139189</v>
      </c>
      <c r="K52" s="36">
        <f t="shared" si="1"/>
        <v>32.07382548556756</v>
      </c>
      <c r="L52" s="36">
        <f t="shared" si="2"/>
        <v>81.15382548556755</v>
      </c>
      <c r="M52" s="16">
        <v>40</v>
      </c>
    </row>
    <row r="53" spans="1:13" s="3" customFormat="1" ht="19.5" customHeight="1">
      <c r="A53" s="26"/>
      <c r="B53" s="26"/>
      <c r="C53" s="26"/>
      <c r="D53" s="26"/>
      <c r="E53" s="26"/>
      <c r="F53" s="25" t="s">
        <v>115</v>
      </c>
      <c r="G53" s="16" t="s">
        <v>116</v>
      </c>
      <c r="H53" s="16">
        <v>83</v>
      </c>
      <c r="I53" s="16">
        <f t="shared" si="0"/>
        <v>49.8</v>
      </c>
      <c r="J53" s="36">
        <v>78.09465089985596</v>
      </c>
      <c r="K53" s="36">
        <f t="shared" si="1"/>
        <v>31.23786035994239</v>
      </c>
      <c r="L53" s="36">
        <f t="shared" si="2"/>
        <v>81.03786035994239</v>
      </c>
      <c r="M53" s="16">
        <v>41</v>
      </c>
    </row>
    <row r="54" spans="1:13" s="3" customFormat="1" ht="19.5" customHeight="1">
      <c r="A54" s="26"/>
      <c r="B54" s="26"/>
      <c r="C54" s="26"/>
      <c r="D54" s="26"/>
      <c r="E54" s="26"/>
      <c r="F54" s="25" t="s">
        <v>117</v>
      </c>
      <c r="G54" s="16" t="s">
        <v>118</v>
      </c>
      <c r="H54" s="16">
        <v>81.3</v>
      </c>
      <c r="I54" s="16">
        <f t="shared" si="0"/>
        <v>48.779999999999994</v>
      </c>
      <c r="J54" s="36">
        <v>79.93603637225891</v>
      </c>
      <c r="K54" s="36">
        <f t="shared" si="1"/>
        <v>31.974414548903567</v>
      </c>
      <c r="L54" s="36">
        <f t="shared" si="2"/>
        <v>80.75441454890355</v>
      </c>
      <c r="M54" s="16">
        <v>42</v>
      </c>
    </row>
    <row r="55" spans="1:13" s="3" customFormat="1" ht="19.5" customHeight="1">
      <c r="A55" s="26"/>
      <c r="B55" s="26"/>
      <c r="C55" s="26"/>
      <c r="D55" s="26"/>
      <c r="E55" s="26"/>
      <c r="F55" s="25" t="s">
        <v>119</v>
      </c>
      <c r="G55" s="16" t="s">
        <v>120</v>
      </c>
      <c r="H55" s="16">
        <v>81.5</v>
      </c>
      <c r="I55" s="16">
        <f t="shared" si="0"/>
        <v>48.9</v>
      </c>
      <c r="J55" s="36">
        <v>79.4448906006267</v>
      </c>
      <c r="K55" s="36">
        <f t="shared" si="1"/>
        <v>31.777956240250685</v>
      </c>
      <c r="L55" s="36">
        <f t="shared" si="2"/>
        <v>80.67795624025068</v>
      </c>
      <c r="M55" s="16">
        <v>43</v>
      </c>
    </row>
    <row r="56" spans="1:13" s="3" customFormat="1" ht="19.5" customHeight="1">
      <c r="A56" s="26"/>
      <c r="B56" s="26"/>
      <c r="C56" s="26"/>
      <c r="D56" s="26"/>
      <c r="E56" s="26"/>
      <c r="F56" s="25" t="s">
        <v>121</v>
      </c>
      <c r="G56" s="16" t="s">
        <v>122</v>
      </c>
      <c r="H56" s="16">
        <v>82.2</v>
      </c>
      <c r="I56" s="16">
        <f t="shared" si="0"/>
        <v>49.32</v>
      </c>
      <c r="J56" s="36">
        <v>78.11102792421273</v>
      </c>
      <c r="K56" s="36">
        <f t="shared" si="1"/>
        <v>31.244411169685094</v>
      </c>
      <c r="L56" s="36">
        <f t="shared" si="2"/>
        <v>80.56441116968509</v>
      </c>
      <c r="M56" s="16">
        <v>44</v>
      </c>
    </row>
    <row r="57" spans="1:13" s="3" customFormat="1" ht="19.5" customHeight="1">
      <c r="A57" s="26"/>
      <c r="B57" s="26"/>
      <c r="C57" s="26"/>
      <c r="D57" s="26"/>
      <c r="E57" s="26"/>
      <c r="F57" s="25" t="s">
        <v>123</v>
      </c>
      <c r="G57" s="16" t="s">
        <v>124</v>
      </c>
      <c r="H57" s="16">
        <v>82.5</v>
      </c>
      <c r="I57" s="16">
        <f t="shared" si="0"/>
        <v>49.5</v>
      </c>
      <c r="J57" s="36">
        <v>77.43128004875247</v>
      </c>
      <c r="K57" s="36">
        <f t="shared" si="1"/>
        <v>30.97251201950099</v>
      </c>
      <c r="L57" s="36">
        <f t="shared" si="2"/>
        <v>80.47251201950098</v>
      </c>
      <c r="M57" s="16">
        <v>45</v>
      </c>
    </row>
    <row r="58" spans="1:13" s="3" customFormat="1" ht="19.5" customHeight="1">
      <c r="A58" s="28"/>
      <c r="B58" s="28"/>
      <c r="C58" s="28"/>
      <c r="D58" s="28"/>
      <c r="E58" s="28"/>
      <c r="F58" s="25" t="s">
        <v>125</v>
      </c>
      <c r="G58" s="16" t="s">
        <v>126</v>
      </c>
      <c r="H58" s="16">
        <v>82.8</v>
      </c>
      <c r="I58" s="16">
        <f t="shared" si="0"/>
        <v>49.68</v>
      </c>
      <c r="J58" s="37" t="s">
        <v>127</v>
      </c>
      <c r="K58" s="38"/>
      <c r="L58" s="36">
        <v>49.68</v>
      </c>
      <c r="M58" s="16">
        <v>46</v>
      </c>
    </row>
    <row r="59" spans="1:13" s="3" customFormat="1" ht="19.5" customHeight="1">
      <c r="A59" s="22">
        <v>37</v>
      </c>
      <c r="B59" s="22" t="s">
        <v>14</v>
      </c>
      <c r="C59" s="22" t="s">
        <v>34</v>
      </c>
      <c r="D59" s="22" t="s">
        <v>128</v>
      </c>
      <c r="E59" s="22">
        <v>6</v>
      </c>
      <c r="F59" s="25" t="s">
        <v>129</v>
      </c>
      <c r="G59" s="16" t="s">
        <v>130</v>
      </c>
      <c r="H59" s="16">
        <v>82.5</v>
      </c>
      <c r="I59" s="16">
        <f t="shared" si="0"/>
        <v>49.5</v>
      </c>
      <c r="J59" s="36">
        <v>80.41</v>
      </c>
      <c r="K59" s="36">
        <f aca="true" t="shared" si="3" ref="K59:K118">J59*0.4</f>
        <v>32.164</v>
      </c>
      <c r="L59" s="36">
        <f t="shared" si="2"/>
        <v>81.664</v>
      </c>
      <c r="M59" s="16">
        <v>1</v>
      </c>
    </row>
    <row r="60" spans="1:13" s="3" customFormat="1" ht="19.5" customHeight="1">
      <c r="A60" s="22"/>
      <c r="B60" s="22"/>
      <c r="C60" s="22"/>
      <c r="D60" s="22"/>
      <c r="E60" s="22"/>
      <c r="F60" s="25" t="s">
        <v>131</v>
      </c>
      <c r="G60" s="16" t="s">
        <v>132</v>
      </c>
      <c r="H60" s="16">
        <v>79.6</v>
      </c>
      <c r="I60" s="16">
        <f t="shared" si="0"/>
        <v>47.76</v>
      </c>
      <c r="J60" s="36">
        <v>80.97</v>
      </c>
      <c r="K60" s="36">
        <f t="shared" si="3"/>
        <v>32.388</v>
      </c>
      <c r="L60" s="36">
        <f t="shared" si="2"/>
        <v>80.148</v>
      </c>
      <c r="M60" s="16">
        <v>2</v>
      </c>
    </row>
    <row r="61" spans="1:13" s="3" customFormat="1" ht="19.5" customHeight="1">
      <c r="A61" s="22"/>
      <c r="B61" s="22"/>
      <c r="C61" s="22"/>
      <c r="D61" s="22"/>
      <c r="E61" s="22"/>
      <c r="F61" s="25" t="s">
        <v>133</v>
      </c>
      <c r="G61" s="16" t="s">
        <v>134</v>
      </c>
      <c r="H61" s="16">
        <v>80.4</v>
      </c>
      <c r="I61" s="16">
        <f t="shared" si="0"/>
        <v>48.24</v>
      </c>
      <c r="J61" s="36">
        <v>79.17</v>
      </c>
      <c r="K61" s="36">
        <f t="shared" si="3"/>
        <v>31.668000000000003</v>
      </c>
      <c r="L61" s="36">
        <f t="shared" si="2"/>
        <v>79.908</v>
      </c>
      <c r="M61" s="16">
        <v>3</v>
      </c>
    </row>
    <row r="62" spans="1:13" s="3" customFormat="1" ht="19.5" customHeight="1">
      <c r="A62" s="22"/>
      <c r="B62" s="22"/>
      <c r="C62" s="22"/>
      <c r="D62" s="22"/>
      <c r="E62" s="22"/>
      <c r="F62" s="25" t="s">
        <v>135</v>
      </c>
      <c r="G62" s="16" t="s">
        <v>136</v>
      </c>
      <c r="H62" s="16">
        <v>76.6</v>
      </c>
      <c r="I62" s="16">
        <f t="shared" si="0"/>
        <v>45.959999999999994</v>
      </c>
      <c r="J62" s="36">
        <v>83.85</v>
      </c>
      <c r="K62" s="36">
        <f t="shared" si="3"/>
        <v>33.54</v>
      </c>
      <c r="L62" s="36">
        <f t="shared" si="2"/>
        <v>79.5</v>
      </c>
      <c r="M62" s="16">
        <v>4</v>
      </c>
    </row>
    <row r="63" spans="1:13" s="3" customFormat="1" ht="19.5" customHeight="1">
      <c r="A63" s="22"/>
      <c r="B63" s="22"/>
      <c r="C63" s="22"/>
      <c r="D63" s="22"/>
      <c r="E63" s="22"/>
      <c r="F63" s="25" t="s">
        <v>137</v>
      </c>
      <c r="G63" s="16" t="s">
        <v>138</v>
      </c>
      <c r="H63" s="16">
        <v>76.2</v>
      </c>
      <c r="I63" s="16">
        <f t="shared" si="0"/>
        <v>45.72</v>
      </c>
      <c r="J63" s="36">
        <v>83.03</v>
      </c>
      <c r="K63" s="36">
        <f t="shared" si="3"/>
        <v>33.212</v>
      </c>
      <c r="L63" s="36">
        <f t="shared" si="2"/>
        <v>78.932</v>
      </c>
      <c r="M63" s="16">
        <v>5</v>
      </c>
    </row>
    <row r="64" spans="1:13" s="3" customFormat="1" ht="19.5" customHeight="1">
      <c r="A64" s="22"/>
      <c r="B64" s="22"/>
      <c r="C64" s="22"/>
      <c r="D64" s="22"/>
      <c r="E64" s="22"/>
      <c r="F64" s="25" t="s">
        <v>139</v>
      </c>
      <c r="G64" s="16" t="s">
        <v>140</v>
      </c>
      <c r="H64" s="16">
        <v>77.8</v>
      </c>
      <c r="I64" s="16">
        <f t="shared" si="0"/>
        <v>46.68</v>
      </c>
      <c r="J64" s="36">
        <v>78.86</v>
      </c>
      <c r="K64" s="36">
        <f t="shared" si="3"/>
        <v>31.544</v>
      </c>
      <c r="L64" s="36">
        <f t="shared" si="2"/>
        <v>78.224</v>
      </c>
      <c r="M64" s="16">
        <v>6</v>
      </c>
    </row>
    <row r="65" spans="1:13" s="3" customFormat="1" ht="19.5" customHeight="1">
      <c r="A65" s="22"/>
      <c r="B65" s="22"/>
      <c r="C65" s="22"/>
      <c r="D65" s="22"/>
      <c r="E65" s="22"/>
      <c r="F65" s="25" t="s">
        <v>141</v>
      </c>
      <c r="G65" s="16" t="s">
        <v>142</v>
      </c>
      <c r="H65" s="16">
        <v>73.9</v>
      </c>
      <c r="I65" s="16">
        <f t="shared" si="0"/>
        <v>44.34</v>
      </c>
      <c r="J65" s="36">
        <v>81.06</v>
      </c>
      <c r="K65" s="36">
        <f t="shared" si="3"/>
        <v>32.424</v>
      </c>
      <c r="L65" s="36">
        <f t="shared" si="2"/>
        <v>76.76400000000001</v>
      </c>
      <c r="M65" s="16">
        <v>7</v>
      </c>
    </row>
    <row r="66" spans="1:13" s="3" customFormat="1" ht="20.25" customHeight="1">
      <c r="A66" s="39">
        <v>38</v>
      </c>
      <c r="B66" s="40" t="s">
        <v>14</v>
      </c>
      <c r="C66" s="40" t="s">
        <v>34</v>
      </c>
      <c r="D66" s="39" t="s">
        <v>143</v>
      </c>
      <c r="E66" s="39">
        <v>7</v>
      </c>
      <c r="F66" s="41" t="s">
        <v>144</v>
      </c>
      <c r="G66" s="16" t="s">
        <v>145</v>
      </c>
      <c r="H66" s="16">
        <v>91.5</v>
      </c>
      <c r="I66" s="16">
        <f t="shared" si="0"/>
        <v>54.9</v>
      </c>
      <c r="J66" s="36">
        <v>86.24834642227395</v>
      </c>
      <c r="K66" s="36">
        <f t="shared" si="3"/>
        <v>34.499338568909586</v>
      </c>
      <c r="L66" s="36">
        <f t="shared" si="2"/>
        <v>89.39933856890958</v>
      </c>
      <c r="M66" s="16">
        <v>1</v>
      </c>
    </row>
    <row r="67" spans="1:13" s="3" customFormat="1" ht="20.25" customHeight="1">
      <c r="A67" s="13"/>
      <c r="B67" s="42"/>
      <c r="C67" s="42"/>
      <c r="D67" s="13"/>
      <c r="E67" s="13"/>
      <c r="F67" s="15" t="s">
        <v>146</v>
      </c>
      <c r="G67" s="16" t="s">
        <v>147</v>
      </c>
      <c r="H67" s="16">
        <v>87.8</v>
      </c>
      <c r="I67" s="16">
        <f t="shared" si="0"/>
        <v>52.68</v>
      </c>
      <c r="J67" s="36">
        <v>85.56003553826552</v>
      </c>
      <c r="K67" s="36">
        <f t="shared" si="3"/>
        <v>34.22401421530621</v>
      </c>
      <c r="L67" s="36">
        <f t="shared" si="2"/>
        <v>86.9040142153062</v>
      </c>
      <c r="M67" s="16">
        <v>2</v>
      </c>
    </row>
    <row r="68" spans="1:13" s="3" customFormat="1" ht="20.25" customHeight="1">
      <c r="A68" s="13"/>
      <c r="B68" s="42"/>
      <c r="C68" s="42"/>
      <c r="D68" s="13"/>
      <c r="E68" s="13"/>
      <c r="F68" s="15" t="s">
        <v>148</v>
      </c>
      <c r="G68" s="16" t="s">
        <v>149</v>
      </c>
      <c r="H68" s="16">
        <v>85.2</v>
      </c>
      <c r="I68" s="16">
        <f t="shared" si="0"/>
        <v>51.12</v>
      </c>
      <c r="J68" s="36">
        <v>88.06389107284693</v>
      </c>
      <c r="K68" s="36">
        <f t="shared" si="3"/>
        <v>35.22555642913877</v>
      </c>
      <c r="L68" s="36">
        <f t="shared" si="2"/>
        <v>86.34555642913877</v>
      </c>
      <c r="M68" s="16">
        <v>3</v>
      </c>
    </row>
    <row r="69" spans="1:13" s="3" customFormat="1" ht="20.25" customHeight="1">
      <c r="A69" s="13"/>
      <c r="B69" s="42"/>
      <c r="C69" s="42"/>
      <c r="D69" s="13"/>
      <c r="E69" s="13"/>
      <c r="F69" s="15" t="s">
        <v>150</v>
      </c>
      <c r="G69" s="16" t="s">
        <v>151</v>
      </c>
      <c r="H69" s="16">
        <v>86.5</v>
      </c>
      <c r="I69" s="16">
        <f aca="true" t="shared" si="4" ref="I69:I95">H69*0.6</f>
        <v>51.9</v>
      </c>
      <c r="J69" s="36">
        <v>82.35789359961761</v>
      </c>
      <c r="K69" s="36">
        <f t="shared" si="3"/>
        <v>32.94315743984705</v>
      </c>
      <c r="L69" s="36">
        <f t="shared" si="2"/>
        <v>84.84315743984705</v>
      </c>
      <c r="M69" s="16">
        <v>4</v>
      </c>
    </row>
    <row r="70" spans="1:13" s="3" customFormat="1" ht="20.25" customHeight="1">
      <c r="A70" s="13"/>
      <c r="B70" s="42"/>
      <c r="C70" s="42"/>
      <c r="D70" s="13"/>
      <c r="E70" s="13"/>
      <c r="F70" s="15" t="s">
        <v>152</v>
      </c>
      <c r="G70" s="16" t="s">
        <v>153</v>
      </c>
      <c r="H70" s="16">
        <v>83.1</v>
      </c>
      <c r="I70" s="16">
        <f t="shared" si="4"/>
        <v>49.85999999999999</v>
      </c>
      <c r="J70" s="36">
        <v>87.19602082779282</v>
      </c>
      <c r="K70" s="36">
        <f t="shared" si="3"/>
        <v>34.87840833111713</v>
      </c>
      <c r="L70" s="36">
        <f aca="true" t="shared" si="5" ref="L70:L95">I70+K70</f>
        <v>84.73840833111711</v>
      </c>
      <c r="M70" s="16">
        <v>5</v>
      </c>
    </row>
    <row r="71" spans="1:13" s="3" customFormat="1" ht="20.25" customHeight="1">
      <c r="A71" s="13"/>
      <c r="B71" s="42"/>
      <c r="C71" s="42"/>
      <c r="D71" s="13"/>
      <c r="E71" s="13"/>
      <c r="F71" s="15" t="s">
        <v>154</v>
      </c>
      <c r="G71" s="16" t="s">
        <v>155</v>
      </c>
      <c r="H71" s="16">
        <v>83.3</v>
      </c>
      <c r="I71" s="16">
        <f t="shared" si="4"/>
        <v>49.98</v>
      </c>
      <c r="J71" s="36">
        <v>86.6503361467406</v>
      </c>
      <c r="K71" s="36">
        <f t="shared" si="3"/>
        <v>34.66013445869624</v>
      </c>
      <c r="L71" s="36">
        <f t="shared" si="5"/>
        <v>84.64013445869624</v>
      </c>
      <c r="M71" s="16">
        <v>6</v>
      </c>
    </row>
    <row r="72" spans="1:13" s="3" customFormat="1" ht="20.25" customHeight="1">
      <c r="A72" s="13"/>
      <c r="B72" s="42"/>
      <c r="C72" s="42"/>
      <c r="D72" s="13"/>
      <c r="E72" s="13"/>
      <c r="F72" s="15" t="s">
        <v>156</v>
      </c>
      <c r="G72" s="16" t="s">
        <v>157</v>
      </c>
      <c r="H72" s="16">
        <v>83.6</v>
      </c>
      <c r="I72" s="16">
        <f t="shared" si="4"/>
        <v>50.16</v>
      </c>
      <c r="J72" s="36">
        <v>85.6298641786722</v>
      </c>
      <c r="K72" s="36">
        <f t="shared" si="3"/>
        <v>34.25194567146888</v>
      </c>
      <c r="L72" s="36">
        <f t="shared" si="5"/>
        <v>84.41194567146889</v>
      </c>
      <c r="M72" s="16">
        <v>7</v>
      </c>
    </row>
    <row r="73" spans="1:13" s="3" customFormat="1" ht="20.25" customHeight="1">
      <c r="A73" s="13"/>
      <c r="B73" s="42"/>
      <c r="C73" s="42"/>
      <c r="D73" s="13"/>
      <c r="E73" s="13"/>
      <c r="F73" s="15" t="s">
        <v>158</v>
      </c>
      <c r="G73" s="16" t="s">
        <v>159</v>
      </c>
      <c r="H73" s="16">
        <v>85.3</v>
      </c>
      <c r="I73" s="16">
        <f t="shared" si="4"/>
        <v>51.18</v>
      </c>
      <c r="J73" s="36">
        <v>82.34497930081479</v>
      </c>
      <c r="K73" s="36">
        <f t="shared" si="3"/>
        <v>32.93799172032592</v>
      </c>
      <c r="L73" s="36">
        <f t="shared" si="5"/>
        <v>84.11799172032592</v>
      </c>
      <c r="M73" s="16">
        <v>8</v>
      </c>
    </row>
    <row r="74" spans="1:13" s="3" customFormat="1" ht="20.25" customHeight="1">
      <c r="A74" s="13"/>
      <c r="B74" s="42"/>
      <c r="C74" s="42"/>
      <c r="D74" s="13"/>
      <c r="E74" s="13"/>
      <c r="F74" s="15" t="s">
        <v>160</v>
      </c>
      <c r="G74" s="16" t="s">
        <v>161</v>
      </c>
      <c r="H74" s="16">
        <v>85.4</v>
      </c>
      <c r="I74" s="16">
        <f t="shared" si="4"/>
        <v>51.24</v>
      </c>
      <c r="J74" s="36">
        <v>82.18403138134093</v>
      </c>
      <c r="K74" s="36">
        <f t="shared" si="3"/>
        <v>32.87361255253637</v>
      </c>
      <c r="L74" s="36">
        <f t="shared" si="5"/>
        <v>84.11361255253638</v>
      </c>
      <c r="M74" s="16">
        <v>9</v>
      </c>
    </row>
    <row r="75" spans="1:13" s="3" customFormat="1" ht="20.25" customHeight="1">
      <c r="A75" s="13"/>
      <c r="B75" s="42"/>
      <c r="C75" s="42"/>
      <c r="D75" s="13"/>
      <c r="E75" s="13"/>
      <c r="F75" s="15" t="s">
        <v>162</v>
      </c>
      <c r="G75" s="16" t="s">
        <v>163</v>
      </c>
      <c r="H75" s="16">
        <v>84.5</v>
      </c>
      <c r="I75" s="16">
        <f t="shared" si="4"/>
        <v>50.699999999999996</v>
      </c>
      <c r="J75" s="36">
        <v>82.27808943915286</v>
      </c>
      <c r="K75" s="36">
        <f t="shared" si="3"/>
        <v>32.91123577566115</v>
      </c>
      <c r="L75" s="36">
        <f t="shared" si="5"/>
        <v>83.61123577566114</v>
      </c>
      <c r="M75" s="16">
        <v>10</v>
      </c>
    </row>
    <row r="76" spans="1:13" s="3" customFormat="1" ht="20.25" customHeight="1">
      <c r="A76" s="13"/>
      <c r="B76" s="42"/>
      <c r="C76" s="42"/>
      <c r="D76" s="13"/>
      <c r="E76" s="13"/>
      <c r="F76" s="15" t="s">
        <v>164</v>
      </c>
      <c r="G76" s="16" t="s">
        <v>165</v>
      </c>
      <c r="H76" s="16">
        <v>85.7</v>
      </c>
      <c r="I76" s="16">
        <f t="shared" si="4"/>
        <v>51.42</v>
      </c>
      <c r="J76" s="36">
        <v>80.36278958799896</v>
      </c>
      <c r="K76" s="36">
        <f t="shared" si="3"/>
        <v>32.14511583519958</v>
      </c>
      <c r="L76" s="36">
        <f t="shared" si="5"/>
        <v>83.56511583519958</v>
      </c>
      <c r="M76" s="16">
        <v>11</v>
      </c>
    </row>
    <row r="77" spans="1:13" s="3" customFormat="1" ht="20.25" customHeight="1">
      <c r="A77" s="13"/>
      <c r="B77" s="42"/>
      <c r="C77" s="42"/>
      <c r="D77" s="13"/>
      <c r="E77" s="13"/>
      <c r="F77" s="15" t="s">
        <v>166</v>
      </c>
      <c r="G77" s="16" t="s">
        <v>167</v>
      </c>
      <c r="H77" s="16">
        <v>86.6</v>
      </c>
      <c r="I77" s="16">
        <f t="shared" si="4"/>
        <v>51.959999999999994</v>
      </c>
      <c r="J77" s="36">
        <v>78.62704909789073</v>
      </c>
      <c r="K77" s="36">
        <f t="shared" si="3"/>
        <v>31.450819639156293</v>
      </c>
      <c r="L77" s="36">
        <f t="shared" si="5"/>
        <v>83.41081963915629</v>
      </c>
      <c r="M77" s="16">
        <v>12</v>
      </c>
    </row>
    <row r="78" spans="1:13" s="3" customFormat="1" ht="20.25" customHeight="1">
      <c r="A78" s="13"/>
      <c r="B78" s="42"/>
      <c r="C78" s="42"/>
      <c r="D78" s="13"/>
      <c r="E78" s="13"/>
      <c r="F78" s="15" t="s">
        <v>168</v>
      </c>
      <c r="G78" s="16" t="s">
        <v>169</v>
      </c>
      <c r="H78" s="16">
        <v>85.3</v>
      </c>
      <c r="I78" s="16">
        <f t="shared" si="4"/>
        <v>51.18</v>
      </c>
      <c r="J78" s="36">
        <v>80.19320574701138</v>
      </c>
      <c r="K78" s="36">
        <f t="shared" si="3"/>
        <v>32.077282298804555</v>
      </c>
      <c r="L78" s="36">
        <f t="shared" si="5"/>
        <v>83.25728229880455</v>
      </c>
      <c r="M78" s="16">
        <v>13</v>
      </c>
    </row>
    <row r="79" spans="1:13" s="3" customFormat="1" ht="20.25" customHeight="1">
      <c r="A79" s="13"/>
      <c r="B79" s="42"/>
      <c r="C79" s="42"/>
      <c r="D79" s="13"/>
      <c r="E79" s="13"/>
      <c r="F79" s="15" t="s">
        <v>170</v>
      </c>
      <c r="G79" s="16" t="s">
        <v>171</v>
      </c>
      <c r="H79" s="16">
        <v>82.6</v>
      </c>
      <c r="I79" s="16">
        <f t="shared" si="4"/>
        <v>49.559999999999995</v>
      </c>
      <c r="J79" s="36">
        <v>83.09942267334851</v>
      </c>
      <c r="K79" s="36">
        <f t="shared" si="3"/>
        <v>33.23976906933941</v>
      </c>
      <c r="L79" s="36">
        <f t="shared" si="5"/>
        <v>82.7997690693394</v>
      </c>
      <c r="M79" s="16">
        <v>14</v>
      </c>
    </row>
    <row r="80" spans="1:13" s="3" customFormat="1" ht="20.25" customHeight="1">
      <c r="A80" s="13"/>
      <c r="B80" s="42"/>
      <c r="C80" s="42"/>
      <c r="D80" s="13"/>
      <c r="E80" s="13"/>
      <c r="F80" s="15" t="s">
        <v>172</v>
      </c>
      <c r="G80" s="16" t="s">
        <v>173</v>
      </c>
      <c r="H80" s="16">
        <v>85.2</v>
      </c>
      <c r="I80" s="16">
        <f t="shared" si="4"/>
        <v>51.12</v>
      </c>
      <c r="J80" s="36">
        <v>78.51240696834344</v>
      </c>
      <c r="K80" s="36">
        <f t="shared" si="3"/>
        <v>31.40496278733738</v>
      </c>
      <c r="L80" s="36">
        <f t="shared" si="5"/>
        <v>82.52496278733737</v>
      </c>
      <c r="M80" s="16">
        <v>15</v>
      </c>
    </row>
    <row r="81" spans="1:13" s="3" customFormat="1" ht="20.25" customHeight="1">
      <c r="A81" s="13"/>
      <c r="B81" s="42"/>
      <c r="C81" s="42"/>
      <c r="D81" s="13"/>
      <c r="E81" s="13"/>
      <c r="F81" s="15" t="s">
        <v>174</v>
      </c>
      <c r="G81" s="16" t="s">
        <v>175</v>
      </c>
      <c r="H81" s="16">
        <v>84.4</v>
      </c>
      <c r="I81" s="16">
        <f t="shared" si="4"/>
        <v>50.64</v>
      </c>
      <c r="J81" s="36">
        <v>76.52221436563308</v>
      </c>
      <c r="K81" s="36">
        <f t="shared" si="3"/>
        <v>30.608885746253232</v>
      </c>
      <c r="L81" s="36">
        <f t="shared" si="5"/>
        <v>81.24888574625324</v>
      </c>
      <c r="M81" s="16">
        <v>16</v>
      </c>
    </row>
    <row r="82" spans="1:13" s="3" customFormat="1" ht="20.25" customHeight="1">
      <c r="A82" s="13"/>
      <c r="B82" s="39"/>
      <c r="C82" s="39"/>
      <c r="D82" s="13"/>
      <c r="E82" s="13"/>
      <c r="F82" s="15" t="s">
        <v>176</v>
      </c>
      <c r="G82" s="16" t="s">
        <v>177</v>
      </c>
      <c r="H82" s="16">
        <v>82.5</v>
      </c>
      <c r="I82" s="16">
        <f t="shared" si="4"/>
        <v>49.5</v>
      </c>
      <c r="J82" s="36">
        <v>77.6594236522557</v>
      </c>
      <c r="K82" s="36">
        <f t="shared" si="3"/>
        <v>31.06376946090228</v>
      </c>
      <c r="L82" s="36">
        <f t="shared" si="5"/>
        <v>80.56376946090228</v>
      </c>
      <c r="M82" s="16">
        <v>17</v>
      </c>
    </row>
    <row r="83" spans="1:13" s="3" customFormat="1" ht="18.75" customHeight="1">
      <c r="A83" s="13">
        <v>39</v>
      </c>
      <c r="B83" s="13" t="s">
        <v>14</v>
      </c>
      <c r="C83" s="13" t="s">
        <v>34</v>
      </c>
      <c r="D83" s="13" t="s">
        <v>178</v>
      </c>
      <c r="E83" s="13">
        <v>4</v>
      </c>
      <c r="F83" s="43" t="s">
        <v>179</v>
      </c>
      <c r="G83" s="44" t="s">
        <v>180</v>
      </c>
      <c r="H83" s="16">
        <v>81.6</v>
      </c>
      <c r="I83" s="16">
        <f t="shared" si="4"/>
        <v>48.959999999999994</v>
      </c>
      <c r="J83" s="46">
        <v>87.8</v>
      </c>
      <c r="K83" s="36">
        <f t="shared" si="3"/>
        <v>35.12</v>
      </c>
      <c r="L83" s="36">
        <f t="shared" si="5"/>
        <v>84.07999999999998</v>
      </c>
      <c r="M83" s="44">
        <v>1</v>
      </c>
    </row>
    <row r="84" spans="1:13" s="3" customFormat="1" ht="18.75" customHeight="1">
      <c r="A84" s="13"/>
      <c r="B84" s="13"/>
      <c r="C84" s="13"/>
      <c r="D84" s="13"/>
      <c r="E84" s="13"/>
      <c r="F84" s="43" t="s">
        <v>181</v>
      </c>
      <c r="G84" s="45" t="s">
        <v>182</v>
      </c>
      <c r="H84" s="16">
        <v>79.4</v>
      </c>
      <c r="I84" s="16">
        <f t="shared" si="4"/>
        <v>47.64</v>
      </c>
      <c r="J84" s="47">
        <v>85.78</v>
      </c>
      <c r="K84" s="36">
        <f t="shared" si="3"/>
        <v>34.312000000000005</v>
      </c>
      <c r="L84" s="36">
        <f t="shared" si="5"/>
        <v>81.952</v>
      </c>
      <c r="M84" s="44">
        <v>2</v>
      </c>
    </row>
    <row r="85" spans="1:13" s="3" customFormat="1" ht="18.75" customHeight="1">
      <c r="A85" s="13"/>
      <c r="B85" s="13"/>
      <c r="C85" s="13"/>
      <c r="D85" s="13"/>
      <c r="E85" s="13"/>
      <c r="F85" s="43" t="s">
        <v>183</v>
      </c>
      <c r="G85" s="45" t="s">
        <v>184</v>
      </c>
      <c r="H85" s="16">
        <v>80.3</v>
      </c>
      <c r="I85" s="16">
        <f t="shared" si="4"/>
        <v>48.18</v>
      </c>
      <c r="J85" s="47">
        <v>75.91</v>
      </c>
      <c r="K85" s="36">
        <f t="shared" si="3"/>
        <v>30.364</v>
      </c>
      <c r="L85" s="36">
        <f t="shared" si="5"/>
        <v>78.544</v>
      </c>
      <c r="M85" s="44">
        <v>3</v>
      </c>
    </row>
    <row r="86" spans="1:13" s="3" customFormat="1" ht="18.75" customHeight="1">
      <c r="A86" s="13"/>
      <c r="B86" s="13"/>
      <c r="C86" s="13"/>
      <c r="D86" s="13"/>
      <c r="E86" s="13"/>
      <c r="F86" s="43" t="s">
        <v>185</v>
      </c>
      <c r="G86" s="45" t="s">
        <v>186</v>
      </c>
      <c r="H86" s="16">
        <v>76.1</v>
      </c>
      <c r="I86" s="16">
        <f t="shared" si="4"/>
        <v>45.66</v>
      </c>
      <c r="J86" s="47">
        <v>74.25</v>
      </c>
      <c r="K86" s="36">
        <f t="shared" si="3"/>
        <v>29.700000000000003</v>
      </c>
      <c r="L86" s="36">
        <f t="shared" si="5"/>
        <v>75.36</v>
      </c>
      <c r="M86" s="44">
        <v>4</v>
      </c>
    </row>
    <row r="87" spans="1:13" s="3" customFormat="1" ht="18.75" customHeight="1">
      <c r="A87" s="13"/>
      <c r="B87" s="13"/>
      <c r="C87" s="13"/>
      <c r="D87" s="13"/>
      <c r="E87" s="13"/>
      <c r="F87" s="43" t="s">
        <v>187</v>
      </c>
      <c r="G87" s="45" t="s">
        <v>188</v>
      </c>
      <c r="H87" s="16">
        <v>74.2</v>
      </c>
      <c r="I87" s="16">
        <f t="shared" si="4"/>
        <v>44.52</v>
      </c>
      <c r="J87" s="47">
        <v>75.24</v>
      </c>
      <c r="K87" s="36">
        <f t="shared" si="3"/>
        <v>30.096</v>
      </c>
      <c r="L87" s="36">
        <f t="shared" si="5"/>
        <v>74.616</v>
      </c>
      <c r="M87" s="44">
        <v>5</v>
      </c>
    </row>
    <row r="88" spans="1:13" s="3" customFormat="1" ht="18.75" customHeight="1">
      <c r="A88" s="13"/>
      <c r="B88" s="13"/>
      <c r="C88" s="13"/>
      <c r="D88" s="13"/>
      <c r="E88" s="13"/>
      <c r="F88" s="43" t="s">
        <v>189</v>
      </c>
      <c r="G88" s="45" t="s">
        <v>190</v>
      </c>
      <c r="H88" s="16">
        <v>70.6</v>
      </c>
      <c r="I88" s="16">
        <f t="shared" si="4"/>
        <v>42.35999999999999</v>
      </c>
      <c r="J88" s="47">
        <v>75.62</v>
      </c>
      <c r="K88" s="36">
        <f t="shared" si="3"/>
        <v>30.248000000000005</v>
      </c>
      <c r="L88" s="36">
        <f t="shared" si="5"/>
        <v>72.608</v>
      </c>
      <c r="M88" s="44">
        <v>6</v>
      </c>
    </row>
    <row r="89" spans="1:13" s="3" customFormat="1" ht="18.75" customHeight="1">
      <c r="A89" s="13"/>
      <c r="B89" s="13"/>
      <c r="C89" s="13"/>
      <c r="D89" s="13"/>
      <c r="E89" s="13"/>
      <c r="F89" s="43" t="s">
        <v>191</v>
      </c>
      <c r="G89" s="45" t="s">
        <v>192</v>
      </c>
      <c r="H89" s="16">
        <v>63.1</v>
      </c>
      <c r="I89" s="16">
        <f t="shared" si="4"/>
        <v>37.86</v>
      </c>
      <c r="J89" s="47">
        <v>71.66</v>
      </c>
      <c r="K89" s="36">
        <f t="shared" si="3"/>
        <v>28.664</v>
      </c>
      <c r="L89" s="36">
        <f t="shared" si="5"/>
        <v>66.524</v>
      </c>
      <c r="M89" s="44">
        <v>7</v>
      </c>
    </row>
    <row r="90" spans="1:13" s="3" customFormat="1" ht="19.5" customHeight="1">
      <c r="A90" s="13">
        <v>40</v>
      </c>
      <c r="B90" s="13" t="s">
        <v>14</v>
      </c>
      <c r="C90" s="13" t="s">
        <v>34</v>
      </c>
      <c r="D90" s="13" t="s">
        <v>193</v>
      </c>
      <c r="E90" s="13">
        <v>2</v>
      </c>
      <c r="F90" s="15" t="s">
        <v>194</v>
      </c>
      <c r="G90" s="16" t="s">
        <v>195</v>
      </c>
      <c r="H90" s="16">
        <v>87.4</v>
      </c>
      <c r="I90" s="16">
        <f t="shared" si="4"/>
        <v>52.440000000000005</v>
      </c>
      <c r="J90" s="36">
        <v>86.43</v>
      </c>
      <c r="K90" s="36">
        <f t="shared" si="3"/>
        <v>34.572</v>
      </c>
      <c r="L90" s="36">
        <f t="shared" si="5"/>
        <v>87.012</v>
      </c>
      <c r="M90" s="16">
        <v>1</v>
      </c>
    </row>
    <row r="91" spans="1:13" s="3" customFormat="1" ht="19.5" customHeight="1">
      <c r="A91" s="13"/>
      <c r="B91" s="13"/>
      <c r="C91" s="13"/>
      <c r="D91" s="13"/>
      <c r="E91" s="13"/>
      <c r="F91" s="15" t="s">
        <v>196</v>
      </c>
      <c r="G91" s="16" t="s">
        <v>197</v>
      </c>
      <c r="H91" s="16">
        <v>88.1</v>
      </c>
      <c r="I91" s="16">
        <f t="shared" si="4"/>
        <v>52.85999999999999</v>
      </c>
      <c r="J91" s="36">
        <v>84.11</v>
      </c>
      <c r="K91" s="36">
        <f t="shared" si="3"/>
        <v>33.644</v>
      </c>
      <c r="L91" s="36">
        <f t="shared" si="5"/>
        <v>86.50399999999999</v>
      </c>
      <c r="M91" s="16">
        <v>2</v>
      </c>
    </row>
    <row r="92" spans="1:13" s="3" customFormat="1" ht="19.5" customHeight="1">
      <c r="A92" s="13"/>
      <c r="B92" s="13"/>
      <c r="C92" s="13"/>
      <c r="D92" s="13"/>
      <c r="E92" s="13"/>
      <c r="F92" s="15" t="s">
        <v>198</v>
      </c>
      <c r="G92" s="16" t="s">
        <v>199</v>
      </c>
      <c r="H92" s="16">
        <v>86.9</v>
      </c>
      <c r="I92" s="16">
        <f t="shared" si="4"/>
        <v>52.14</v>
      </c>
      <c r="J92" s="36">
        <v>84.68</v>
      </c>
      <c r="K92" s="36">
        <f t="shared" si="3"/>
        <v>33.87200000000001</v>
      </c>
      <c r="L92" s="36">
        <f t="shared" si="5"/>
        <v>86.012</v>
      </c>
      <c r="M92" s="16">
        <v>3</v>
      </c>
    </row>
    <row r="93" spans="1:13" s="3" customFormat="1" ht="19.5" customHeight="1">
      <c r="A93" s="13"/>
      <c r="B93" s="13"/>
      <c r="C93" s="13"/>
      <c r="D93" s="13"/>
      <c r="E93" s="13"/>
      <c r="F93" s="15" t="s">
        <v>200</v>
      </c>
      <c r="G93" s="16" t="s">
        <v>201</v>
      </c>
      <c r="H93" s="16">
        <v>85.9</v>
      </c>
      <c r="I93" s="16">
        <f t="shared" si="4"/>
        <v>51.54</v>
      </c>
      <c r="J93" s="36">
        <v>86.09</v>
      </c>
      <c r="K93" s="36">
        <f t="shared" si="3"/>
        <v>34.436</v>
      </c>
      <c r="L93" s="36">
        <f t="shared" si="5"/>
        <v>85.976</v>
      </c>
      <c r="M93" s="16">
        <v>4</v>
      </c>
    </row>
    <row r="94" spans="1:13" s="3" customFormat="1" ht="19.5" customHeight="1">
      <c r="A94" s="13"/>
      <c r="B94" s="13"/>
      <c r="C94" s="13"/>
      <c r="D94" s="13"/>
      <c r="E94" s="13"/>
      <c r="F94" s="15" t="s">
        <v>202</v>
      </c>
      <c r="G94" s="16" t="s">
        <v>203</v>
      </c>
      <c r="H94" s="16">
        <v>85.5</v>
      </c>
      <c r="I94" s="16">
        <f t="shared" si="4"/>
        <v>51.3</v>
      </c>
      <c r="J94" s="36">
        <v>85.55</v>
      </c>
      <c r="K94" s="36">
        <f t="shared" si="3"/>
        <v>34.22</v>
      </c>
      <c r="L94" s="36">
        <f t="shared" si="5"/>
        <v>85.52</v>
      </c>
      <c r="M94" s="16">
        <v>5</v>
      </c>
    </row>
    <row r="95" spans="1:13" s="3" customFormat="1" ht="19.5" customHeight="1">
      <c r="A95" s="13"/>
      <c r="B95" s="13"/>
      <c r="C95" s="13"/>
      <c r="D95" s="13"/>
      <c r="E95" s="13"/>
      <c r="F95" s="15" t="s">
        <v>204</v>
      </c>
      <c r="G95" s="16" t="s">
        <v>205</v>
      </c>
      <c r="H95" s="16">
        <v>85.3</v>
      </c>
      <c r="I95" s="16">
        <f t="shared" si="4"/>
        <v>51.18</v>
      </c>
      <c r="J95" s="36">
        <v>83.87</v>
      </c>
      <c r="K95" s="36">
        <f t="shared" si="3"/>
        <v>33.548</v>
      </c>
      <c r="L95" s="36">
        <f t="shared" si="5"/>
        <v>84.72800000000001</v>
      </c>
      <c r="M95" s="16">
        <v>6</v>
      </c>
    </row>
    <row r="96" spans="1:13" s="3" customFormat="1" ht="18.75" customHeight="1">
      <c r="A96" s="13">
        <v>41</v>
      </c>
      <c r="B96" s="13" t="s">
        <v>14</v>
      </c>
      <c r="C96" s="13" t="s">
        <v>34</v>
      </c>
      <c r="D96" s="13" t="s">
        <v>206</v>
      </c>
      <c r="E96" s="13">
        <v>2</v>
      </c>
      <c r="F96" s="43" t="s">
        <v>207</v>
      </c>
      <c r="G96" s="45" t="s">
        <v>208</v>
      </c>
      <c r="H96" s="16">
        <v>85.8</v>
      </c>
      <c r="I96" s="16">
        <f aca="true" t="shared" si="6" ref="I69:I118">H96*0.6</f>
        <v>51.48</v>
      </c>
      <c r="J96" s="47">
        <v>82.78</v>
      </c>
      <c r="K96" s="36">
        <f t="shared" si="3"/>
        <v>33.112</v>
      </c>
      <c r="L96" s="36">
        <f aca="true" t="shared" si="7" ref="L69:L118">I96+K96</f>
        <v>84.592</v>
      </c>
      <c r="M96" s="45">
        <v>1</v>
      </c>
    </row>
    <row r="97" spans="1:13" s="3" customFormat="1" ht="18.75" customHeight="1">
      <c r="A97" s="13"/>
      <c r="B97" s="13"/>
      <c r="C97" s="13"/>
      <c r="D97" s="13"/>
      <c r="E97" s="13"/>
      <c r="F97" s="43" t="s">
        <v>209</v>
      </c>
      <c r="G97" s="45" t="s">
        <v>210</v>
      </c>
      <c r="H97" s="16">
        <v>81.8</v>
      </c>
      <c r="I97" s="16">
        <f t="shared" si="6"/>
        <v>49.08</v>
      </c>
      <c r="J97" s="47">
        <v>84.38</v>
      </c>
      <c r="K97" s="36">
        <f t="shared" si="3"/>
        <v>33.752</v>
      </c>
      <c r="L97" s="36">
        <f t="shared" si="7"/>
        <v>82.832</v>
      </c>
      <c r="M97" s="45">
        <v>2</v>
      </c>
    </row>
    <row r="98" spans="1:13" s="3" customFormat="1" ht="18.75" customHeight="1">
      <c r="A98" s="13"/>
      <c r="B98" s="13"/>
      <c r="C98" s="13"/>
      <c r="D98" s="13"/>
      <c r="E98" s="13"/>
      <c r="F98" s="43" t="s">
        <v>211</v>
      </c>
      <c r="G98" s="45" t="s">
        <v>212</v>
      </c>
      <c r="H98" s="16">
        <v>81.9</v>
      </c>
      <c r="I98" s="16">
        <f t="shared" si="6"/>
        <v>49.14</v>
      </c>
      <c r="J98" s="47">
        <v>80.46</v>
      </c>
      <c r="K98" s="36">
        <f t="shared" si="3"/>
        <v>32.184</v>
      </c>
      <c r="L98" s="36">
        <f t="shared" si="7"/>
        <v>81.324</v>
      </c>
      <c r="M98" s="45">
        <v>3</v>
      </c>
    </row>
    <row r="99" spans="1:13" s="3" customFormat="1" ht="18.75" customHeight="1">
      <c r="A99" s="13"/>
      <c r="B99" s="13"/>
      <c r="C99" s="13"/>
      <c r="D99" s="13"/>
      <c r="E99" s="13"/>
      <c r="F99" s="43" t="s">
        <v>213</v>
      </c>
      <c r="G99" s="45" t="s">
        <v>214</v>
      </c>
      <c r="H99" s="16">
        <v>81.7</v>
      </c>
      <c r="I99" s="16">
        <f t="shared" si="6"/>
        <v>49.02</v>
      </c>
      <c r="J99" s="47">
        <v>80.38</v>
      </c>
      <c r="K99" s="36">
        <f t="shared" si="3"/>
        <v>32.152</v>
      </c>
      <c r="L99" s="36">
        <f t="shared" si="7"/>
        <v>81.172</v>
      </c>
      <c r="M99" s="45">
        <v>4</v>
      </c>
    </row>
    <row r="100" spans="1:13" s="3" customFormat="1" ht="18.75" customHeight="1">
      <c r="A100" s="13"/>
      <c r="B100" s="13"/>
      <c r="C100" s="13"/>
      <c r="D100" s="13"/>
      <c r="E100" s="13"/>
      <c r="F100" s="43" t="s">
        <v>215</v>
      </c>
      <c r="G100" s="45" t="s">
        <v>216</v>
      </c>
      <c r="H100" s="16">
        <v>81.3</v>
      </c>
      <c r="I100" s="16">
        <f t="shared" si="6"/>
        <v>48.779999999999994</v>
      </c>
      <c r="J100" s="48">
        <v>78.5</v>
      </c>
      <c r="K100" s="49">
        <f t="shared" si="3"/>
        <v>31.400000000000002</v>
      </c>
      <c r="L100" s="36">
        <f t="shared" si="7"/>
        <v>80.17999999999999</v>
      </c>
      <c r="M100" s="45">
        <v>5</v>
      </c>
    </row>
    <row r="101" spans="1:13" s="3" customFormat="1" ht="18.75" customHeight="1">
      <c r="A101" s="13"/>
      <c r="B101" s="13"/>
      <c r="C101" s="13"/>
      <c r="D101" s="13"/>
      <c r="E101" s="13"/>
      <c r="F101" s="43" t="s">
        <v>217</v>
      </c>
      <c r="G101" s="45" t="s">
        <v>218</v>
      </c>
      <c r="H101" s="16">
        <v>85.1</v>
      </c>
      <c r="I101" s="16">
        <f t="shared" si="6"/>
        <v>51.059999999999995</v>
      </c>
      <c r="J101" s="50" t="s">
        <v>127</v>
      </c>
      <c r="K101" s="51"/>
      <c r="L101" s="36">
        <v>51.059999999999995</v>
      </c>
      <c r="M101" s="45">
        <v>6</v>
      </c>
    </row>
    <row r="102" spans="1:13" s="3" customFormat="1" ht="18.75" customHeight="1">
      <c r="A102" s="18">
        <v>42</v>
      </c>
      <c r="B102" s="18" t="s">
        <v>14</v>
      </c>
      <c r="C102" s="18" t="s">
        <v>34</v>
      </c>
      <c r="D102" s="18" t="s">
        <v>219</v>
      </c>
      <c r="E102" s="18">
        <v>3</v>
      </c>
      <c r="F102" s="43" t="s">
        <v>220</v>
      </c>
      <c r="G102" s="45" t="s">
        <v>221</v>
      </c>
      <c r="H102" s="16">
        <v>85.3</v>
      </c>
      <c r="I102" s="16">
        <f t="shared" si="6"/>
        <v>51.18</v>
      </c>
      <c r="J102" s="52">
        <v>82.44</v>
      </c>
      <c r="K102" s="53">
        <f t="shared" si="3"/>
        <v>32.976</v>
      </c>
      <c r="L102" s="36">
        <f t="shared" si="7"/>
        <v>84.156</v>
      </c>
      <c r="M102" s="45">
        <v>1</v>
      </c>
    </row>
    <row r="103" spans="1:13" s="3" customFormat="1" ht="18.75" customHeight="1">
      <c r="A103" s="42"/>
      <c r="B103" s="42"/>
      <c r="C103" s="42"/>
      <c r="D103" s="42"/>
      <c r="E103" s="42"/>
      <c r="F103" s="43" t="s">
        <v>222</v>
      </c>
      <c r="G103" s="45" t="s">
        <v>223</v>
      </c>
      <c r="H103" s="16">
        <v>84.6</v>
      </c>
      <c r="I103" s="16">
        <f t="shared" si="6"/>
        <v>50.76</v>
      </c>
      <c r="J103" s="47">
        <v>81.33</v>
      </c>
      <c r="K103" s="36">
        <f t="shared" si="3"/>
        <v>32.532000000000004</v>
      </c>
      <c r="L103" s="36">
        <f t="shared" si="7"/>
        <v>83.292</v>
      </c>
      <c r="M103" s="45">
        <v>2</v>
      </c>
    </row>
    <row r="104" spans="1:13" s="3" customFormat="1" ht="18.75" customHeight="1">
      <c r="A104" s="42"/>
      <c r="B104" s="42"/>
      <c r="C104" s="42"/>
      <c r="D104" s="42"/>
      <c r="E104" s="42"/>
      <c r="F104" s="43" t="s">
        <v>224</v>
      </c>
      <c r="G104" s="45" t="s">
        <v>225</v>
      </c>
      <c r="H104" s="16">
        <v>82.2</v>
      </c>
      <c r="I104" s="16">
        <f t="shared" si="6"/>
        <v>49.32</v>
      </c>
      <c r="J104" s="47">
        <v>82.31</v>
      </c>
      <c r="K104" s="36">
        <f t="shared" si="3"/>
        <v>32.924</v>
      </c>
      <c r="L104" s="36">
        <f t="shared" si="7"/>
        <v>82.244</v>
      </c>
      <c r="M104" s="45">
        <v>3</v>
      </c>
    </row>
    <row r="105" spans="1:13" s="3" customFormat="1" ht="18.75" customHeight="1">
      <c r="A105" s="42"/>
      <c r="B105" s="42"/>
      <c r="C105" s="42"/>
      <c r="D105" s="42"/>
      <c r="E105" s="42"/>
      <c r="F105" s="43" t="s">
        <v>226</v>
      </c>
      <c r="G105" s="45" t="s">
        <v>227</v>
      </c>
      <c r="H105" s="16">
        <v>81.3</v>
      </c>
      <c r="I105" s="16">
        <f t="shared" si="6"/>
        <v>48.779999999999994</v>
      </c>
      <c r="J105" s="47">
        <v>82.52</v>
      </c>
      <c r="K105" s="36">
        <f t="shared" si="3"/>
        <v>33.008</v>
      </c>
      <c r="L105" s="36">
        <f t="shared" si="7"/>
        <v>81.788</v>
      </c>
      <c r="M105" s="45">
        <v>4</v>
      </c>
    </row>
    <row r="106" spans="1:13" s="3" customFormat="1" ht="18.75" customHeight="1">
      <c r="A106" s="42"/>
      <c r="B106" s="42"/>
      <c r="C106" s="42"/>
      <c r="D106" s="42"/>
      <c r="E106" s="42"/>
      <c r="F106" s="43" t="s">
        <v>228</v>
      </c>
      <c r="G106" s="45" t="s">
        <v>229</v>
      </c>
      <c r="H106" s="16">
        <v>79.9</v>
      </c>
      <c r="I106" s="16">
        <f t="shared" si="6"/>
        <v>47.940000000000005</v>
      </c>
      <c r="J106" s="47">
        <v>84.48</v>
      </c>
      <c r="K106" s="36">
        <f t="shared" si="3"/>
        <v>33.792</v>
      </c>
      <c r="L106" s="36">
        <f t="shared" si="7"/>
        <v>81.732</v>
      </c>
      <c r="M106" s="45">
        <v>5</v>
      </c>
    </row>
    <row r="107" spans="1:13" s="3" customFormat="1" ht="18.75" customHeight="1">
      <c r="A107" s="42"/>
      <c r="B107" s="42"/>
      <c r="C107" s="42"/>
      <c r="D107" s="42"/>
      <c r="E107" s="42"/>
      <c r="F107" s="43" t="s">
        <v>230</v>
      </c>
      <c r="G107" s="45" t="s">
        <v>231</v>
      </c>
      <c r="H107" s="16">
        <v>79.6</v>
      </c>
      <c r="I107" s="16">
        <f t="shared" si="6"/>
        <v>47.76</v>
      </c>
      <c r="J107" s="47">
        <v>81.5</v>
      </c>
      <c r="K107" s="36">
        <f t="shared" si="3"/>
        <v>32.6</v>
      </c>
      <c r="L107" s="36">
        <f t="shared" si="7"/>
        <v>80.36</v>
      </c>
      <c r="M107" s="45">
        <v>6</v>
      </c>
    </row>
    <row r="108" spans="1:13" s="3" customFormat="1" ht="18.75" customHeight="1">
      <c r="A108" s="42"/>
      <c r="B108" s="42"/>
      <c r="C108" s="42"/>
      <c r="D108" s="42"/>
      <c r="E108" s="42"/>
      <c r="F108" s="43" t="s">
        <v>232</v>
      </c>
      <c r="G108" s="45" t="s">
        <v>233</v>
      </c>
      <c r="H108" s="16">
        <v>79.3</v>
      </c>
      <c r="I108" s="16">
        <f t="shared" si="6"/>
        <v>47.58</v>
      </c>
      <c r="J108" s="47">
        <v>81.83</v>
      </c>
      <c r="K108" s="36">
        <f t="shared" si="3"/>
        <v>32.732</v>
      </c>
      <c r="L108" s="36">
        <f t="shared" si="7"/>
        <v>80.312</v>
      </c>
      <c r="M108" s="45">
        <v>7</v>
      </c>
    </row>
    <row r="109" spans="1:13" s="3" customFormat="1" ht="18.75" customHeight="1">
      <c r="A109" s="42"/>
      <c r="B109" s="42"/>
      <c r="C109" s="42"/>
      <c r="D109" s="42"/>
      <c r="E109" s="42"/>
      <c r="F109" s="43" t="s">
        <v>234</v>
      </c>
      <c r="G109" s="45" t="s">
        <v>235</v>
      </c>
      <c r="H109" s="16">
        <v>79.3</v>
      </c>
      <c r="I109" s="16">
        <f t="shared" si="6"/>
        <v>47.58</v>
      </c>
      <c r="J109" s="47">
        <v>81.77</v>
      </c>
      <c r="K109" s="36">
        <f t="shared" si="3"/>
        <v>32.708</v>
      </c>
      <c r="L109" s="36">
        <f t="shared" si="7"/>
        <v>80.288</v>
      </c>
      <c r="M109" s="45">
        <v>8</v>
      </c>
    </row>
    <row r="110" spans="1:13" s="3" customFormat="1" ht="18.75" customHeight="1">
      <c r="A110" s="42"/>
      <c r="B110" s="42"/>
      <c r="C110" s="42"/>
      <c r="D110" s="42"/>
      <c r="E110" s="42"/>
      <c r="F110" s="43" t="s">
        <v>236</v>
      </c>
      <c r="G110" s="45" t="s">
        <v>237</v>
      </c>
      <c r="H110" s="16">
        <v>79.8</v>
      </c>
      <c r="I110" s="16">
        <f t="shared" si="6"/>
        <v>47.879999999999995</v>
      </c>
      <c r="J110" s="47">
        <v>80</v>
      </c>
      <c r="K110" s="36">
        <f t="shared" si="3"/>
        <v>32</v>
      </c>
      <c r="L110" s="36">
        <f t="shared" si="7"/>
        <v>79.88</v>
      </c>
      <c r="M110" s="45">
        <v>9</v>
      </c>
    </row>
    <row r="111" spans="1:13" s="3" customFormat="1" ht="18.75" customHeight="1">
      <c r="A111" s="39"/>
      <c r="B111" s="39"/>
      <c r="C111" s="39"/>
      <c r="D111" s="39"/>
      <c r="E111" s="39"/>
      <c r="F111" s="43" t="s">
        <v>238</v>
      </c>
      <c r="G111" s="45" t="s">
        <v>239</v>
      </c>
      <c r="H111" s="16">
        <v>79.3</v>
      </c>
      <c r="I111" s="16">
        <f t="shared" si="6"/>
        <v>47.58</v>
      </c>
      <c r="J111" s="47">
        <v>79.22</v>
      </c>
      <c r="K111" s="36">
        <f t="shared" si="3"/>
        <v>31.688000000000002</v>
      </c>
      <c r="L111" s="36">
        <f t="shared" si="7"/>
        <v>79.268</v>
      </c>
      <c r="M111" s="45">
        <v>10</v>
      </c>
    </row>
    <row r="112" spans="1:13" s="3" customFormat="1" ht="19.5" customHeight="1">
      <c r="A112" s="13">
        <v>43</v>
      </c>
      <c r="B112" s="13" t="s">
        <v>14</v>
      </c>
      <c r="C112" s="13" t="s">
        <v>240</v>
      </c>
      <c r="D112" s="13" t="s">
        <v>241</v>
      </c>
      <c r="E112" s="13">
        <v>1</v>
      </c>
      <c r="F112" s="43" t="s">
        <v>242</v>
      </c>
      <c r="G112" s="45" t="s">
        <v>243</v>
      </c>
      <c r="H112" s="16">
        <v>86.1</v>
      </c>
      <c r="I112" s="16">
        <f t="shared" si="6"/>
        <v>51.66</v>
      </c>
      <c r="J112" s="47">
        <v>85</v>
      </c>
      <c r="K112" s="36">
        <f t="shared" si="3"/>
        <v>34</v>
      </c>
      <c r="L112" s="36">
        <f t="shared" si="7"/>
        <v>85.66</v>
      </c>
      <c r="M112" s="45">
        <v>1</v>
      </c>
    </row>
    <row r="113" spans="1:13" s="3" customFormat="1" ht="19.5" customHeight="1">
      <c r="A113" s="13"/>
      <c r="B113" s="13"/>
      <c r="C113" s="13"/>
      <c r="D113" s="13"/>
      <c r="E113" s="13"/>
      <c r="F113" s="43" t="s">
        <v>244</v>
      </c>
      <c r="G113" s="45" t="s">
        <v>245</v>
      </c>
      <c r="H113" s="16">
        <v>84.7</v>
      </c>
      <c r="I113" s="16">
        <f t="shared" si="6"/>
        <v>50.82</v>
      </c>
      <c r="J113" s="47">
        <v>82.52</v>
      </c>
      <c r="K113" s="36">
        <f t="shared" si="3"/>
        <v>33.008</v>
      </c>
      <c r="L113" s="36">
        <f t="shared" si="7"/>
        <v>83.828</v>
      </c>
      <c r="M113" s="45">
        <v>2</v>
      </c>
    </row>
    <row r="114" spans="1:13" s="3" customFormat="1" ht="19.5" customHeight="1">
      <c r="A114" s="13"/>
      <c r="B114" s="13"/>
      <c r="C114" s="13"/>
      <c r="D114" s="13"/>
      <c r="E114" s="13"/>
      <c r="F114" s="43" t="s">
        <v>246</v>
      </c>
      <c r="G114" s="45" t="s">
        <v>247</v>
      </c>
      <c r="H114" s="16">
        <v>82.9</v>
      </c>
      <c r="I114" s="16">
        <f t="shared" si="6"/>
        <v>49.74</v>
      </c>
      <c r="J114" s="47">
        <v>80.76</v>
      </c>
      <c r="K114" s="36">
        <f t="shared" si="3"/>
        <v>32.304</v>
      </c>
      <c r="L114" s="36">
        <f t="shared" si="7"/>
        <v>82.04400000000001</v>
      </c>
      <c r="M114" s="45">
        <v>3</v>
      </c>
    </row>
    <row r="115" spans="1:13" s="3" customFormat="1" ht="19.5" customHeight="1">
      <c r="A115" s="13">
        <v>44</v>
      </c>
      <c r="B115" s="13" t="s">
        <v>14</v>
      </c>
      <c r="C115" s="14" t="s">
        <v>248</v>
      </c>
      <c r="D115" s="17" t="s">
        <v>249</v>
      </c>
      <c r="E115" s="13">
        <v>1</v>
      </c>
      <c r="F115" s="43" t="s">
        <v>250</v>
      </c>
      <c r="G115" s="45" t="s">
        <v>251</v>
      </c>
      <c r="H115" s="16">
        <v>80.5</v>
      </c>
      <c r="I115" s="16">
        <f t="shared" si="6"/>
        <v>48.3</v>
      </c>
      <c r="J115" s="47">
        <v>80.94</v>
      </c>
      <c r="K115" s="36">
        <f t="shared" si="3"/>
        <v>32.376</v>
      </c>
      <c r="L115" s="36">
        <f t="shared" si="7"/>
        <v>80.67599999999999</v>
      </c>
      <c r="M115" s="45">
        <v>1</v>
      </c>
    </row>
    <row r="116" spans="1:13" s="3" customFormat="1" ht="19.5" customHeight="1">
      <c r="A116" s="13"/>
      <c r="B116" s="13"/>
      <c r="C116" s="14"/>
      <c r="D116" s="17"/>
      <c r="E116" s="13"/>
      <c r="F116" s="43" t="s">
        <v>252</v>
      </c>
      <c r="G116" s="45" t="s">
        <v>253</v>
      </c>
      <c r="H116" s="16">
        <v>78.5</v>
      </c>
      <c r="I116" s="16">
        <f t="shared" si="6"/>
        <v>47.1</v>
      </c>
      <c r="J116" s="47">
        <v>82.56</v>
      </c>
      <c r="K116" s="36">
        <f t="shared" si="3"/>
        <v>33.024</v>
      </c>
      <c r="L116" s="36">
        <f t="shared" si="7"/>
        <v>80.124</v>
      </c>
      <c r="M116" s="45">
        <v>2</v>
      </c>
    </row>
    <row r="117" spans="1:13" s="3" customFormat="1" ht="19.5" customHeight="1">
      <c r="A117" s="13"/>
      <c r="B117" s="13"/>
      <c r="C117" s="14"/>
      <c r="D117" s="17"/>
      <c r="E117" s="13"/>
      <c r="F117" s="43" t="s">
        <v>254</v>
      </c>
      <c r="G117" s="45" t="s">
        <v>255</v>
      </c>
      <c r="H117" s="16">
        <v>78.5</v>
      </c>
      <c r="I117" s="16">
        <f t="shared" si="6"/>
        <v>47.1</v>
      </c>
      <c r="J117" s="48">
        <v>81.18</v>
      </c>
      <c r="K117" s="49">
        <f t="shared" si="3"/>
        <v>32.472</v>
      </c>
      <c r="L117" s="36">
        <f t="shared" si="7"/>
        <v>79.572</v>
      </c>
      <c r="M117" s="45">
        <v>3</v>
      </c>
    </row>
    <row r="118" spans="1:13" s="3" customFormat="1" ht="19.5" customHeight="1">
      <c r="A118" s="13"/>
      <c r="B118" s="13"/>
      <c r="C118" s="14"/>
      <c r="D118" s="17"/>
      <c r="E118" s="13"/>
      <c r="F118" s="43" t="s">
        <v>256</v>
      </c>
      <c r="G118" s="45" t="s">
        <v>257</v>
      </c>
      <c r="H118" s="16">
        <v>85</v>
      </c>
      <c r="I118" s="16">
        <f t="shared" si="6"/>
        <v>51</v>
      </c>
      <c r="J118" s="50" t="s">
        <v>127</v>
      </c>
      <c r="K118" s="51"/>
      <c r="L118" s="36">
        <v>51</v>
      </c>
      <c r="M118" s="45">
        <v>4</v>
      </c>
    </row>
  </sheetData>
  <sheetProtection/>
  <mergeCells count="79">
    <mergeCell ref="A1:D1"/>
    <mergeCell ref="A2:M2"/>
    <mergeCell ref="H3:I3"/>
    <mergeCell ref="J3:K3"/>
    <mergeCell ref="J58:K58"/>
    <mergeCell ref="J101:K101"/>
    <mergeCell ref="J118:K118"/>
    <mergeCell ref="A3:A4"/>
    <mergeCell ref="A5:A10"/>
    <mergeCell ref="A11:A12"/>
    <mergeCell ref="A13:A22"/>
    <mergeCell ref="A23:A45"/>
    <mergeCell ref="A46:A58"/>
    <mergeCell ref="A59:A65"/>
    <mergeCell ref="A66:A82"/>
    <mergeCell ref="A83:A89"/>
    <mergeCell ref="A90:A95"/>
    <mergeCell ref="A96:A101"/>
    <mergeCell ref="A102:A111"/>
    <mergeCell ref="A112:A114"/>
    <mergeCell ref="A115:A118"/>
    <mergeCell ref="B3:B4"/>
    <mergeCell ref="B5:B12"/>
    <mergeCell ref="B13:B22"/>
    <mergeCell ref="B23:B45"/>
    <mergeCell ref="B46:B58"/>
    <mergeCell ref="B59:B65"/>
    <mergeCell ref="B66:B82"/>
    <mergeCell ref="B83:B89"/>
    <mergeCell ref="B90:B95"/>
    <mergeCell ref="B96:B101"/>
    <mergeCell ref="B102:B111"/>
    <mergeCell ref="B112:B114"/>
    <mergeCell ref="B115:B118"/>
    <mergeCell ref="C3:C4"/>
    <mergeCell ref="C5:C10"/>
    <mergeCell ref="C11:C12"/>
    <mergeCell ref="C13:C22"/>
    <mergeCell ref="C23:C45"/>
    <mergeCell ref="C46:C58"/>
    <mergeCell ref="C59:C65"/>
    <mergeCell ref="C66:C82"/>
    <mergeCell ref="C83:C89"/>
    <mergeCell ref="C90:C95"/>
    <mergeCell ref="C96:C101"/>
    <mergeCell ref="C102:C111"/>
    <mergeCell ref="C112:C114"/>
    <mergeCell ref="C115:C118"/>
    <mergeCell ref="D3:D4"/>
    <mergeCell ref="D5:D10"/>
    <mergeCell ref="D11:D12"/>
    <mergeCell ref="D13:D22"/>
    <mergeCell ref="D23:D45"/>
    <mergeCell ref="D46:D58"/>
    <mergeCell ref="D59:D65"/>
    <mergeCell ref="D66:D82"/>
    <mergeCell ref="D83:D89"/>
    <mergeCell ref="D90:D95"/>
    <mergeCell ref="D96:D101"/>
    <mergeCell ref="D102:D111"/>
    <mergeCell ref="D112:D114"/>
    <mergeCell ref="D115:D118"/>
    <mergeCell ref="E3:E4"/>
    <mergeCell ref="E5:E10"/>
    <mergeCell ref="E11:E12"/>
    <mergeCell ref="E13:E22"/>
    <mergeCell ref="E23:E45"/>
    <mergeCell ref="E46:E58"/>
    <mergeCell ref="E59:E65"/>
    <mergeCell ref="E66:E82"/>
    <mergeCell ref="E83:E89"/>
    <mergeCell ref="E90:E95"/>
    <mergeCell ref="E96:E101"/>
    <mergeCell ref="E102:E111"/>
    <mergeCell ref="E112:E114"/>
    <mergeCell ref="E115:E118"/>
    <mergeCell ref="F3:F4"/>
    <mergeCell ref="G3:G4"/>
    <mergeCell ref="M3:M4"/>
  </mergeCells>
  <printOptions horizontalCentered="1"/>
  <pageMargins left="0.7086614173228347" right="0.7086614173228347" top="0.8659722222222223" bottom="0.31496062992125984" header="0.31496062992125984" footer="0.15748031496062992"/>
  <pageSetup horizontalDpi="600" verticalDpi="600" orientation="landscape" paperSize="9"/>
  <rowBreaks count="5" manualBreakCount="5">
    <brk id="22" max="255" man="1"/>
    <brk id="45" max="255" man="1"/>
    <brk id="65" max="255" man="1"/>
    <brk id="82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rstzjc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lenovo</cp:lastModifiedBy>
  <cp:lastPrinted>2020-10-11T10:15:00Z</cp:lastPrinted>
  <dcterms:created xsi:type="dcterms:W3CDTF">2003-11-28T02:17:55Z</dcterms:created>
  <dcterms:modified xsi:type="dcterms:W3CDTF">2020-10-11T15:11:21Z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